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505" windowHeight="9090"/>
  </bookViews>
  <sheets>
    <sheet name="შესრულება"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1">#REF!</definedName>
    <definedName name="\T2">[1]BOP!#REF!</definedName>
    <definedName name="\U">#REF!</definedName>
    <definedName name="\V">#REF!</definedName>
    <definedName name="\W">#REF!</definedName>
    <definedName name="\X">#REF!</definedName>
    <definedName name="\Y">#REF!</definedName>
    <definedName name="\Z">#REF!</definedName>
    <definedName name="_____c75213">#REF!</definedName>
    <definedName name="_____c81453">#REF!</definedName>
    <definedName name="____aze1">#REF!</definedName>
    <definedName name="____aze2">#REF!</definedName>
    <definedName name="____aze3">#REF!</definedName>
    <definedName name="____BOP1">#REF!</definedName>
    <definedName name="____BOP2">[2]BoP!#REF!</definedName>
    <definedName name="____COL1">[3]SimInp1:ModDef!$A$1:$V$130</definedName>
    <definedName name="____END94">#REF!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CV1">[4]Q2!$E$64:$AH$64</definedName>
    <definedName name="____MTS2">'[5]Annual Tables'!#REF!</definedName>
    <definedName name="____PAG2">[5]Index!#REF!</definedName>
    <definedName name="____PAG3">[5]Index!#REF!</definedName>
    <definedName name="____PAG4">[5]Index!#REF!</definedName>
    <definedName name="____PAG5">[5]Index!#REF!</definedName>
    <definedName name="____PAG6">[5]Index!#REF!</definedName>
    <definedName name="____PAG7">#REF!</definedName>
    <definedName name="____RES2">[2]RES!#REF!</definedName>
    <definedName name="____SUM2">#REF!</definedName>
    <definedName name="____sum3">#REF!</definedName>
    <definedName name="____tab06">#REF!</definedName>
    <definedName name="____tab07">#REF!</definedName>
    <definedName name="____TAB1">#REF!</definedName>
    <definedName name="____TAB10">#REF!</definedName>
    <definedName name="____Tab11">#REF!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7">#REF!</definedName>
    <definedName name="____TAB8">#REF!</definedName>
    <definedName name="____WB2">#REF!</definedName>
    <definedName name="____WEO1">#REF!</definedName>
    <definedName name="____WEO2">#REF!</definedName>
    <definedName name="____YR0110">'[6]Imp:DSA output'!$O$9:$R$464</definedName>
    <definedName name="____YR89">'[6]Imp:DSA output'!$C$9:$C$464</definedName>
    <definedName name="____YR90">'[6]Imp:DSA output'!$D$9:$D$464</definedName>
    <definedName name="____YR91">'[6]Imp:DSA output'!$E$9:$E$464</definedName>
    <definedName name="____YR92">'[6]Imp:DSA output'!$F$9:$F$464</definedName>
    <definedName name="____YR93">'[6]Imp:DSA output'!$G$9:$G$464</definedName>
    <definedName name="____YR94">'[6]Imp:DSA output'!$H$9:$H$464</definedName>
    <definedName name="____YR95">'[6]Imp:DSA output'!$I$9:$I$464</definedName>
    <definedName name="___aze1">#REF!</definedName>
    <definedName name="___aze2">#REF!</definedName>
    <definedName name="___aze3">#REF!</definedName>
    <definedName name="___BOP1">#REF!</definedName>
    <definedName name="___BOP2">[7]BoP!#REF!</definedName>
    <definedName name="___c75213">#REF!</definedName>
    <definedName name="___c81453">#REF!</definedName>
    <definedName name="___COL1">[8]SimInp1:ModDef!$A$1:$V$130</definedName>
    <definedName name="___END94">#REF!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CV1">[9]Q2!$E$64:$AH$64</definedName>
    <definedName name="___MTS2">'[5]Annual Tables'!#REF!</definedName>
    <definedName name="___PAG2">[5]Index!#REF!</definedName>
    <definedName name="___PAG3">[5]Index!#REF!</definedName>
    <definedName name="___PAG4">[5]Index!#REF!</definedName>
    <definedName name="___PAG5">[5]Index!#REF!</definedName>
    <definedName name="___PAG6">[5]Index!#REF!</definedName>
    <definedName name="___PAG7">#REF!</definedName>
    <definedName name="___RES2">[7]RES!#REF!</definedName>
    <definedName name="___SUM2">#REF!</definedName>
    <definedName name="___sum3">#REF!</definedName>
    <definedName name="___tab06">#REF!</definedName>
    <definedName name="___tab07">#REF!</definedName>
    <definedName name="___TAB1">#REF!</definedName>
    <definedName name="___TAB10">#REF!</definedName>
    <definedName name="___Tab11">#REF!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7">#REF!</definedName>
    <definedName name="___TAB8">#REF!</definedName>
    <definedName name="___WB2">#REF!</definedName>
    <definedName name="___WEO1">#REF!</definedName>
    <definedName name="___WEO2">#REF!</definedName>
    <definedName name="___YR0110">'[6]Imp:DSA output'!$O$9:$R$464</definedName>
    <definedName name="___YR89">'[6]Imp:DSA output'!$C$9:$C$464</definedName>
    <definedName name="___YR90">'[6]Imp:DSA output'!$D$9:$D$464</definedName>
    <definedName name="___YR91">'[6]Imp:DSA output'!$E$9:$E$464</definedName>
    <definedName name="___YR92">'[6]Imp:DSA output'!$F$9:$F$464</definedName>
    <definedName name="___YR93">'[6]Imp:DSA output'!$G$9:$G$464</definedName>
    <definedName name="___YR94">'[6]Imp:DSA output'!$H$9:$H$464</definedName>
    <definedName name="___YR95">'[6]Imp:DSA output'!$I$9:$I$464</definedName>
    <definedName name="__123Graph_A" hidden="1">#REF!</definedName>
    <definedName name="__123Graph_AREER" hidden="1">#REF!</definedName>
    <definedName name="__123Graph_B" hidden="1">'[10]Quarterly Program'!#REF!</definedName>
    <definedName name="__123Graph_BCurrent" hidden="1">[11]G!#REF!</definedName>
    <definedName name="__123Graph_BGDP" hidden="1">'[10]Quarterly Program'!#REF!</definedName>
    <definedName name="__123Graph_BMONEY" hidden="1">'[10]Quarterly Program'!#REF!</definedName>
    <definedName name="__123Graph_BREER" hidden="1">#REF!</definedName>
    <definedName name="__123Graph_CREER" hidden="1">#REF!</definedName>
    <definedName name="__1r">#REF!</definedName>
    <definedName name="__aze1">#REF!</definedName>
    <definedName name="__aze2">#REF!</definedName>
    <definedName name="__aze3">#REF!</definedName>
    <definedName name="__BOP1">#REF!</definedName>
    <definedName name="__BOP2">[12]BoP!#REF!</definedName>
    <definedName name="__COL1">[13]SimInp1:ModDef!$A$1:$V$130</definedName>
    <definedName name="__END94">#REF!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CV1">[14]Q2!$E$64:$AH$64</definedName>
    <definedName name="__MTS2">'[5]Annual Tables'!#REF!</definedName>
    <definedName name="__PAG2">[5]Index!#REF!</definedName>
    <definedName name="__PAG3">[5]Index!#REF!</definedName>
    <definedName name="__PAG4">[5]Index!#REF!</definedName>
    <definedName name="__PAG5">[5]Index!#REF!</definedName>
    <definedName name="__PAG6">[5]Index!#REF!</definedName>
    <definedName name="__PAG7">#REF!</definedName>
    <definedName name="__RES2">[12]RES!#REF!</definedName>
    <definedName name="__SUM2">#REF!</definedName>
    <definedName name="__sum3">#REF!</definedName>
    <definedName name="__tab06">#REF!</definedName>
    <definedName name="__tab07">#REF!</definedName>
    <definedName name="__TAB1">#REF!</definedName>
    <definedName name="__TAB10">#REF!</definedName>
    <definedName name="__Tab11">#REF!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7">#REF!</definedName>
    <definedName name="__TAB8">#REF!</definedName>
    <definedName name="__WB2">#REF!</definedName>
    <definedName name="__WEO1">#REF!</definedName>
    <definedName name="__WEO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Macros_Import_.qbop">[15]!'[Macros Import].qbop'</definedName>
    <definedName name="_11__123Graph_BCPI_ER_LOG" hidden="1">#REF!</definedName>
    <definedName name="_13__123Graph_BIBA_IBRD" hidden="1">#REF!</definedName>
    <definedName name="_15__123Graph_ACPI_ER_LOG" hidden="1">#REF!</definedName>
    <definedName name="_1r">#REF!</definedName>
    <definedName name="_20__123Graph_BCPI_ER_LOG" hidden="1">#REF!</definedName>
    <definedName name="_25__123Graph_BIBA_IBRD" hidden="1">#REF!</definedName>
    <definedName name="_2Macros_Import_.qbop">[16]!'[Macros Import].qbop'</definedName>
    <definedName name="_3__123Graph_ACPI_ER_LOG" hidden="1">#REF!</definedName>
    <definedName name="_3Macros_Import_.qbop">[16]!'[Macros Import].qbop'</definedName>
    <definedName name="_4__123Graph_BCPI_ER_LOG" hidden="1">#REF!</definedName>
    <definedName name="_5__123Graph_ACPI_ER_LOG" hidden="1">#REF!</definedName>
    <definedName name="_5__123Graph_BIBA_IBRD" hidden="1">#REF!</definedName>
    <definedName name="_5Macros_Import_.qbop">[17]!'[Macros Import].qbop'</definedName>
    <definedName name="_5r">#REF!</definedName>
    <definedName name="_6__123Graph_ACPI_ER_LOG" hidden="1">[18]ER!#REF!</definedName>
    <definedName name="_7__123Graph_BCPI_ER_LOG" hidden="1">#REF!</definedName>
    <definedName name="_7Macros_Import_.qbop">[19]!'[Macros Import].qbop'</definedName>
    <definedName name="_8__123Graph_BIBA_IBRD" hidden="1">[18]WB!#REF!</definedName>
    <definedName name="_9__123Graph_ACPI_ER_LOG" hidden="1">#REF!</definedName>
    <definedName name="_9__123Graph_BIBA_IBRD" hidden="1">#REF!</definedName>
    <definedName name="_aze1">#REF!</definedName>
    <definedName name="_aze2">#REF!</definedName>
    <definedName name="_aze3">#REF!</definedName>
    <definedName name="_BOP1">#REF!</definedName>
    <definedName name="_BOP2">[12]BoP!#REF!</definedName>
    <definedName name="_c75213">#REF!</definedName>
    <definedName name="_c81453">#REF!</definedName>
    <definedName name="_COL1">[13]SimInp1:ModDef!$A$1:$V$130</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0" hidden="1">შესრულება!$A$4:$J$3734</definedName>
    <definedName name="_IMP10">#REF!</definedName>
    <definedName name="_IMP2">#REF!</definedName>
    <definedName name="_IMP4">#REF!</definedName>
    <definedName name="_IMP6">#REF!</definedName>
    <definedName name="_IMP7">#REF!</definedName>
    <definedName name="_IMP8">#REF!</definedName>
    <definedName name="_MCV1">[14]Q2!$E$64:$AH$64</definedName>
    <definedName name="_MTS2">'[5]Annual Tables'!#REF!</definedName>
    <definedName name="_Order1" hidden="1">0</definedName>
    <definedName name="_Order2" hidden="1">0</definedName>
    <definedName name="_PAG2">[5]Index!#REF!</definedName>
    <definedName name="_PAG3">[5]Index!#REF!</definedName>
    <definedName name="_PAG4">[5]Index!#REF!</definedName>
    <definedName name="_PAG5">[5]Index!#REF!</definedName>
    <definedName name="_PAG6">[5]Index!#REF!</definedName>
    <definedName name="_PAG7">#REF!</definedName>
    <definedName name="_Regression_Out" hidden="1">#REF!</definedName>
    <definedName name="_Regression_X" hidden="1">#REF!</definedName>
    <definedName name="_Regression_Y" hidden="1">#REF!</definedName>
    <definedName name="_RES2">[12]RES!#REF!</definedName>
    <definedName name="_SUM2">#REF!</definedName>
    <definedName name="_sum3">#REF!</definedName>
    <definedName name="_tab06">#REF!</definedName>
    <definedName name="_tab07">#REF!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7">#REF!</definedName>
    <definedName name="_TAB8">#REF!</definedName>
    <definedName name="_WB2">#REF!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#REF!</definedName>
    <definedName name="AAA">#REF!</definedName>
    <definedName name="ACTIVATE">#REF!</definedName>
    <definedName name="af">#REF!</definedName>
    <definedName name="ALL">'[1]Imp:DSA output'!$C$9:$R$464</definedName>
    <definedName name="Allocation">[20]წმინდა_ამოღება!$C:$C</definedName>
    <definedName name="amortization">#REF!</definedName>
    <definedName name="angarishi">[21]Sheet2!$A$1:$A$3</definedName>
    <definedName name="AprSun1">#N/A</definedName>
    <definedName name="ase">#REF!</definedName>
    <definedName name="asjdhad" hidden="1">{#N/A,#N/A,FALSE,"CB";#N/A,#N/A,FALSE,"CMB";#N/A,#N/A,FALSE,"NBFI"}</definedName>
    <definedName name="assump_esaf_98">#REF!</definedName>
    <definedName name="assump97_rev">#REF!</definedName>
    <definedName name="assumptions">#REF!</definedName>
    <definedName name="atrade">[16]!atrade</definedName>
    <definedName name="AugSun1">#N/A</definedName>
    <definedName name="b">#REF!</definedName>
    <definedName name="Balance_of_payments">#REF!</definedName>
    <definedName name="BankCode">[22]Info!$C$1</definedName>
    <definedName name="BankName">[22]Info!$B$1</definedName>
    <definedName name="banks">'[23]DMB prog'!$E$4:$AT$42</definedName>
    <definedName name="BASDAT">'[5]Annual Tables'!#REF!</definedName>
    <definedName name="Batumi_debt">#REF!</definedName>
    <definedName name="bb" hidden="1">{"Riqfin97",#N/A,FALSE,"Tran";"Riqfinpro",#N/A,FALSE,"Tran"}</definedName>
    <definedName name="BBB">#REF!</definedName>
    <definedName name="BCA">#REF!</definedName>
    <definedName name="BCA_1">#N/A</definedName>
    <definedName name="BCA_GDP">#N/A</definedName>
    <definedName name="BCA_NGDP">#REF!</definedName>
    <definedName name="BE">#REF!</definedName>
    <definedName name="BE_1">#N/A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DE">#REF!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#REF!</definedName>
    <definedName name="BF_1">#N/A</definedName>
    <definedName name="BFD">#REF!</definedName>
    <definedName name="BFDA">#REF!</definedName>
    <definedName name="BFDI">#REF!</definedName>
    <definedName name="BFDIL">#REF!</definedName>
    <definedName name="BFL">#N/A</definedName>
    <definedName name="BFL_D">#REF!</definedName>
    <definedName name="BFL_D_1">#N/A</definedName>
    <definedName name="BFL_DF">#N/A</definedName>
    <definedName name="BFLB">#N/A</definedName>
    <definedName name="BFLB_D">#N/A</definedName>
    <definedName name="BFLB_DF">#N/A</definedName>
    <definedName name="BFLD_DF">'[24]GDP and CPI'!BFLD_DF</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#REF!</definedName>
    <definedName name="BFRA_1">#N/A</definedName>
    <definedName name="BFUND">#REF!</definedName>
    <definedName name="BGS">#REF!</definedName>
    <definedName name="BI">#REF!</definedName>
    <definedName name="BI_1">#N/A</definedName>
    <definedName name="BIP">#REF!</definedName>
    <definedName name="BK">#REF!</definedName>
    <definedName name="BK_1">#N/A</definedName>
    <definedName name="BKF">#N/A</definedName>
    <definedName name="BKFA">#REF!</definedName>
    <definedName name="BKO">#REF!</definedName>
    <definedName name="BM">#REF!</definedName>
    <definedName name="BMG">#REF!</definedName>
    <definedName name="BMII">#REF!</definedName>
    <definedName name="BMII_1">#N/A</definedName>
    <definedName name="BMII_7">#REF!</definedName>
    <definedName name="BMIIB">#N/A</definedName>
    <definedName name="BMIIG">#N/A</definedName>
    <definedName name="BMS">#REF!</definedName>
    <definedName name="Bolivia">#REF!</definedName>
    <definedName name="BOP">#REF!</definedName>
    <definedName name="BOP_1">#N/A</definedName>
    <definedName name="BOPUSD">#REF!</definedName>
    <definedName name="BRASS">#REF!</definedName>
    <definedName name="BRASS_1">#REF!</definedName>
    <definedName name="BRASS_6">#REF!</definedName>
    <definedName name="Brazil">#REF!</definedName>
    <definedName name="BRO">#REF!</definedName>
    <definedName name="BTR">#REF!</definedName>
    <definedName name="BTRG">#REF!</definedName>
    <definedName name="budfin">#REF!</definedName>
    <definedName name="Budget_expenditure">#REF!</definedName>
    <definedName name="budget_financing">#REF!</definedName>
    <definedName name="Budget_revenue">#REF!</definedName>
    <definedName name="bw">'[23]MS data prog'!$CE$68</definedName>
    <definedName name="BX">#REF!</definedName>
    <definedName name="BXG">#REF!</definedName>
    <definedName name="BXS">#REF!</definedName>
    <definedName name="c4445.">#REF!</definedName>
    <definedName name="c5901.">#REF!</definedName>
    <definedName name="caca" hidden="1">{#N/A,#N/A,FALSE,"CB";#N/A,#N/A,FALSE,"CMB";#N/A,#N/A,FALSE,"BSYS";#N/A,#N/A,FALSE,"NBFI";#N/A,#N/A,FALSE,"FSYS"}</definedName>
    <definedName name="caca2">'[24]GDP and CPI'!caca2</definedName>
    <definedName name="CalcMCV_4">#REF!</definedName>
    <definedName name="calcNGS_NGDP">#N/A</definedName>
    <definedName name="CalendarYear">#REF!</definedName>
    <definedName name="cc" hidden="1">{"Riqfin97",#N/A,FALSE,"Tran";"Riqfinpro",#N/A,FALSE,"Tran"}</definedName>
    <definedName name="CCC">#REF!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#REF!</definedName>
    <definedName name="CHK">#REF!</definedName>
    <definedName name="CHK1.1">#REF!</definedName>
    <definedName name="CHK2.1">#REF!</definedName>
    <definedName name="CHK2.2">#REF!</definedName>
    <definedName name="CHK2.3">#REF!</definedName>
    <definedName name="CHK5.1">#REF!</definedName>
    <definedName name="chtDates">OFFSET(#REF!,1,1,#REF!,1)</definedName>
    <definedName name="cirr">#REF!</definedName>
    <definedName name="cntryname">'[25]country name lookup'!$A$1:$B$50</definedName>
    <definedName name="CONCK">#REF!</definedName>
    <definedName name="Cons">#REF!</definedName>
    <definedName name="Copytodebt">'[1]in-out'!#REF!</definedName>
    <definedName name="CorW">'[26]W&amp;T'!$C$19</definedName>
    <definedName name="COUNT">#REF!</definedName>
    <definedName name="COUNTER">#REF!</definedName>
    <definedName name="CPF">#REF!</definedName>
    <definedName name="CPI_Core">#REF!</definedName>
    <definedName name="CPI_NAT_monthly">#REF!</definedName>
    <definedName name="curbanks">'[23]DMB prog'!$E$49:$AT$86</definedName>
    <definedName name="Current_account">#REF!</definedName>
    <definedName name="CurrVintage">[27]Current!$D$66</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#REF!</definedName>
    <definedName name="Database_MI">#REF!</definedName>
    <definedName name="date">#REF!</definedName>
    <definedName name="DATES">#REF!</definedName>
    <definedName name="DATES_A">#REF!</definedName>
    <definedName name="DATES_Q">#REF!</definedName>
    <definedName name="dates_w">#REF!</definedName>
    <definedName name="Dates1">#REF!</definedName>
    <definedName name="datesaze">#REF!</definedName>
    <definedName name="datestjk">#REF!</definedName>
    <definedName name="datesuzb">#REF!</definedName>
    <definedName name="DB">#REF!</definedName>
    <definedName name="DBproj">#N/A</definedName>
    <definedName name="dd" hidden="1">{"Riqfin97",#N/A,FALSE,"Tran";"Riqfinpro",#N/A,FALSE,"Tran"}</definedName>
    <definedName name="ddd" hidden="1">{"Riqfin97",#N/A,FALSE,"Tran";"Riqfinpro",#N/A,FALSE,"Tran"}</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cfxsale">#REF!</definedName>
    <definedName name="DecSun1">DATE(CalendarYear,12,1)-WEEKDAY(DATE(CalendarYear,12,1))</definedName>
    <definedName name="DEFL">#REF!</definedName>
    <definedName name="df">#REF!</definedName>
    <definedName name="DG">#REF!</definedName>
    <definedName name="DG_S">#REF!</definedName>
    <definedName name="DGproj">#N/A</definedName>
    <definedName name="Discount_IDA">#REF!</definedName>
    <definedName name="Discount_NC">[28]NPV_base!#REF!</definedName>
    <definedName name="DiscountRate">#REF!</definedName>
    <definedName name="DO">#REF!</definedName>
    <definedName name="DOC">#REF!</definedName>
    <definedName name="domestic_financing">#REF!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srfh">#REF!</definedName>
    <definedName name="EBRD">#REF!</definedName>
    <definedName name="EDNA">#REF!</definedName>
    <definedName name="EDNA_1">#N/A</definedName>
    <definedName name="EdssBatchRange">#REF!</definedName>
    <definedName name="ee" hidden="1">{"Tab1",#N/A,FALSE,"P";"Tab2",#N/A,FALSE,"P"}</definedName>
    <definedName name="eee" hidden="1">{"Tab1",#N/A,FALSE,"P";"Tab2",#N/A,FALSE,"P"}</definedName>
    <definedName name="elect">#REF!</definedName>
    <definedName name="EMETEL">#REF!</definedName>
    <definedName name="empty">#REF!</definedName>
    <definedName name="enda">#N/A</definedName>
    <definedName name="english">[29]Cover!$A$1</definedName>
    <definedName name="ESAF_QUAR_GDP">#REF!</definedName>
    <definedName name="esafr">#REF!</definedName>
    <definedName name="exflow">#REF!</definedName>
    <definedName name="ExitWRS">[30]Main!$AB$25</definedName>
    <definedName name="ExtW">'[26]W&amp;T'!$C$16</definedName>
    <definedName name="F">#REF!</definedName>
    <definedName name="Feb_98">#REF!</definedName>
    <definedName name="FebSun1">DATE(CalendarYear,2,1)-WEEKDAY(DATE(CalendarYear,2,1))</definedName>
    <definedName name="ff" hidden="1">{"Tab1",#N/A,FALSE,"P";"Tab2",#N/A,FALSE,"P"}</definedName>
    <definedName name="fff" hidden="1">{"Tab1",#N/A,FALSE,"P";"Tab2",#N/A,FALSE,"P"}</definedName>
    <definedName name="finan">#REF!</definedName>
    <definedName name="finan1">#REF!</definedName>
    <definedName name="FINANCING">#REF!</definedName>
    <definedName name="FinW">'[26]W&amp;T'!$C$18</definedName>
    <definedName name="fis_98">#REF!</definedName>
    <definedName name="fis_gdp">#REF!</definedName>
    <definedName name="fis_lari">#REF!</definedName>
    <definedName name="Fisc">#REF!</definedName>
    <definedName name="FISUM">#REF!</definedName>
    <definedName name="FLOPEC">#REF!</definedName>
    <definedName name="FMB">#REF!</definedName>
    <definedName name="FODESEC">#REF!</definedName>
    <definedName name="Foreign_liabilities">#REF!</definedName>
    <definedName name="FRAMENO">#REF!</definedName>
    <definedName name="framework_macro">#REF!</definedName>
    <definedName name="framework_macro_new">#REF!</definedName>
    <definedName name="framework_monetary">#REF!</definedName>
    <definedName name="FRAMEYES">#REF!</definedName>
    <definedName name="fsu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#REF!</definedName>
    <definedName name="GCB_NGDP">#N/A</definedName>
    <definedName name="GCB_NGDP_1">#N/A</definedName>
    <definedName name="GCD">#REF!</definedName>
    <definedName name="GCEI">#REF!</definedName>
    <definedName name="GCENL">#REF!</definedName>
    <definedName name="GCND">#REF!</definedName>
    <definedName name="GCND_NGDP">#REF!</definedName>
    <definedName name="GCRG">#REF!</definedName>
    <definedName name="GEO">[17]!'[Macros Import].qbop'</definedName>
    <definedName name="Georgia_Annualy">'[31]GEO Files Location'!#REF!</definedName>
    <definedName name="gfd" hidden="1">{#N/A,#N/A,FALSE,"PCPI"}</definedName>
    <definedName name="GGB">#REF!</definedName>
    <definedName name="GGB_NGDP">#N/A</definedName>
    <definedName name="GGB_NGDP_1">#N/A</definedName>
    <definedName name="GGD">#REF!</definedName>
    <definedName name="GGED">#REF!</definedName>
    <definedName name="GGEI">#REF!</definedName>
    <definedName name="GGENL">#REF!</definedName>
    <definedName name="ggg" hidden="1">{"Riqfin97",#N/A,FALSE,"Tran";"Riqfinpro",#N/A,FALSE,"Tran"}</definedName>
    <definedName name="ggggg" hidden="1">'[32]J(Priv.Cap)'!#REF!</definedName>
    <definedName name="GGND">#REF!</definedName>
    <definedName name="GGRG">#REF!</definedName>
    <definedName name="Grace_IDA">#REF!</definedName>
    <definedName name="Grace_NC">[28]NPV_base!#REF!</definedName>
    <definedName name="Gross_reserves">#REF!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RE">#REF!</definedName>
    <definedName name="hhh" hidden="1">'[33]J(Priv.Cap)'!#REF!</definedName>
    <definedName name="hkjh">#N/A</definedName>
    <definedName name="i">#REF!</definedName>
    <definedName name="IDAr">#REF!</definedName>
    <definedName name="IESS">#REF!</definedName>
    <definedName name="ii" hidden="1">{"Tab1",#N/A,FALSE,"P";"Tab2",#N/A,FALSE,"P"}</definedName>
    <definedName name="IM">#REF!</definedName>
    <definedName name="ima">#REF!</definedName>
    <definedName name="IMF">#REF!</definedName>
    <definedName name="ImportantDates">#REF!</definedName>
    <definedName name="In_millions_of_lei">#REF!</definedName>
    <definedName name="In_millions_of_U.S._dollars">#REF!</definedName>
    <definedName name="ind">#REF!</definedName>
    <definedName name="INDUST1">#REF!</definedName>
    <definedName name="INDUST2">#REF!</definedName>
    <definedName name="INECEL">#REF!</definedName>
    <definedName name="INPUT_2">[12]Input!#REF!</definedName>
    <definedName name="INPUT_4">[12]Input!#REF!</definedName>
    <definedName name="interest_calculations">[23]int_calc!$A$29:$W$39</definedName>
    <definedName name="Interest_IDA">#REF!</definedName>
    <definedName name="Interest_NC">[28]NPV_base!#REF!</definedName>
    <definedName name="InterestRate">#REF!</definedName>
    <definedName name="jami">[34]domestic!$E$115</definedName>
    <definedName name="jami3">[34]mixed!$E$26</definedName>
    <definedName name="jan" hidden="1">{#N/A,#N/A,FALSE,"CB";#N/A,#N/A,FALSE,"CMB";#N/A,#N/A,FALSE,"NBFI"}</definedName>
    <definedName name="jan_1" hidden="1">{#N/A,#N/A,FALSE,"CB";#N/A,#N/A,FALSE,"CMB";#N/A,#N/A,FALSE,"NBFI"}</definedName>
    <definedName name="jan_2" hidden="1">{#N/A,#N/A,FALSE,"CB";#N/A,#N/A,FALSE,"CMB";#N/A,#N/A,FALSE,"NBFI"}</definedName>
    <definedName name="JanSun1">DATE(CalendarYear,1,1)-WEEKDAY(DATE(CalendarYear,1,1))</definedName>
    <definedName name="jj" hidden="1">{"Riqfin97",#N/A,FALSE,"Tran";"Riqfinpro",#N/A,FALSE,"Tran"}</definedName>
    <definedName name="jjj" hidden="1">[35]M!#REF!</definedName>
    <definedName name="jjjjjj" hidden="1">'[32]J(Priv.Cap)'!#REF!</definedName>
    <definedName name="JulSun1">DATE(CalendarYear,7,1)-WEEKDAY(DATE(CalendarYear,7,1))</definedName>
    <definedName name="JunSun1">DATE(CalendarYear,6,1)-WEEKDAY(DATE(CalendarYear,6,1))</definedName>
    <definedName name="KEND">#REF!</definedName>
    <definedName name="kk" hidden="1">{"Tab1",#N/A,FALSE,"P";"Tab2",#N/A,FALSE,"P"}</definedName>
    <definedName name="kkk" hidden="1">{"Tab1",#N/A,FALSE,"P";"Tab2",#N/A,FALSE,"P"}</definedName>
    <definedName name="kkkk" hidden="1">[36]M!#REF!</definedName>
    <definedName name="KMENU">#REF!</definedName>
    <definedName name="last_978">#REF!</definedName>
    <definedName name="LINES">#REF!</definedName>
    <definedName name="liquidity_reserve">#REF!</definedName>
    <definedName name="ll" hidden="1">{"Tab1",#N/A,FALSE,"P";"Tab2",#N/A,FALSE,"P"}</definedName>
    <definedName name="lll" hidden="1">{"Riqfin97",#N/A,FALSE,"Tran";"Riqfinpro",#N/A,FALSE,"Tran"}</definedName>
    <definedName name="llll" hidden="1">[35]M!#REF!</definedName>
    <definedName name="LTcirr">#REF!</definedName>
    <definedName name="LTr">#REF!</definedName>
    <definedName name="LUR">#N/A</definedName>
    <definedName name="MA">#REF!</definedName>
    <definedName name="MA_G">#REF!</definedName>
    <definedName name="MACRO">#REF!</definedName>
    <definedName name="MACRO_ASSUMP_2006">#REF!</definedName>
    <definedName name="MACROS">#REF!</definedName>
    <definedName name="Malaysia">#REF!</definedName>
    <definedName name="MarSun1">DATE(CalendarYear,3,1)-WEEKDAY(DATE(CalendarYear,3,1))</definedName>
    <definedName name="marurityDate">[20]წმინდა_ამოღება!$B:$B</definedName>
    <definedName name="Maturity_IDA">#REF!</definedName>
    <definedName name="Maturity_NC">[28]NPV_base!#REF!</definedName>
    <definedName name="MaySun1">DATE(CalendarYear,5,1)-WEEKDAY(DATE(CalendarYear,5,1))</definedName>
    <definedName name="MCV">[14]Q2!$E$63:$AH$63</definedName>
    <definedName name="MCV_B">#REF!</definedName>
    <definedName name="MCV_B_1">#N/A</definedName>
    <definedName name="MCV_B1">#REF!</definedName>
    <definedName name="MCV_D">#REF!</definedName>
    <definedName name="MCV_D_1">#N/A</definedName>
    <definedName name="MCV_D1">#REF!</definedName>
    <definedName name="MCV_N">#N/A</definedName>
    <definedName name="MCV_N1">#REF!</definedName>
    <definedName name="MCV_T">#REF!</definedName>
    <definedName name="MCV_T_1">#N/A</definedName>
    <definedName name="MCV_T1">#REF!</definedName>
    <definedName name="Medium_term_BOP_scenario">#REF!</definedName>
    <definedName name="memo">'[23]MS data prog'!$E$47:$AU$85</definedName>
    <definedName name="MENORES">#REF!</definedName>
    <definedName name="MFISCAL">'[5]Annual Raw Data'!#REF!</definedName>
    <definedName name="mflowsa">[16]!mflowsa</definedName>
    <definedName name="mflowsq">[16]!mflowsq</definedName>
    <definedName name="MICRO">#REF!</definedName>
    <definedName name="MIDDLE">#REF!</definedName>
    <definedName name="MISC3">#REF!</definedName>
    <definedName name="MISC4">[12]OUTPUT!#REF!</definedName>
    <definedName name="mmm" hidden="1">{"Riqfin97",#N/A,FALSE,"Tran";"Riqfinpro",#N/A,FALSE,"Tran"}</definedName>
    <definedName name="mmmm" hidden="1">{"Tab1",#N/A,FALSE,"P";"Tab2",#N/A,FALSE,"P"}</definedName>
    <definedName name="mod1.03">[13]ModDef!#REF!</definedName>
    <definedName name="Moldova__Balance_of_Payments__1994_98">#REF!</definedName>
    <definedName name="MON_SM">#REF!</definedName>
    <definedName name="mon_surv_midterm98">#REF!</definedName>
    <definedName name="mon_survey_97">#REF!</definedName>
    <definedName name="mon_survey_98">#REF!</definedName>
    <definedName name="Monetary_Program_Parameters">#REF!</definedName>
    <definedName name="moneyprogram">#REF!</definedName>
    <definedName name="MONF_SM">#REF!</definedName>
    <definedName name="monprogparameters">#REF!</definedName>
    <definedName name="monsurvey">#REF!</definedName>
    <definedName name="monthly">'[23]NBG old'!$A$4:$AU$116</definedName>
    <definedName name="MS">#REF!</definedName>
    <definedName name="mstocksa">[16]!mstocksa</definedName>
    <definedName name="mstocksq">[16]!mstocksq</definedName>
    <definedName name="mt_moneyprog">#REF!</definedName>
    <definedName name="Municipios">#REF!</definedName>
    <definedName name="n">#REF!</definedName>
    <definedName name="NAMES">#REF!</definedName>
    <definedName name="NAMES_A">#REF!</definedName>
    <definedName name="NAMES_Q">#REF!</definedName>
    <definedName name="names_w">#REF!</definedName>
    <definedName name="NAMESAZE">#REF!</definedName>
    <definedName name="NAMESTJK">#REF!</definedName>
    <definedName name="NAMESUZB">#REF!</definedName>
    <definedName name="natia" hidden="1">{#N/A,#N/A,FALSE,"GDP_ORIGIN";#N/A,#N/A,FALSE,"EMP_POP"}</definedName>
    <definedName name="nbg_midterm98">#REF!</definedName>
    <definedName name="nbg_quart_97">#REF!</definedName>
    <definedName name="nbg_quart_98">#REF!</definedName>
    <definedName name="NC_R">#REF!</definedName>
    <definedName name="NCG">#N/A</definedName>
    <definedName name="NCG_R">#N/A</definedName>
    <definedName name="NCP">#N/A</definedName>
    <definedName name="NCP_R">#N/A</definedName>
    <definedName name="NEWSHEET">#REF!</definedName>
    <definedName name="NFA_assumptions">#REF!</definedName>
    <definedName name="NFB_R">#REF!</definedName>
    <definedName name="NFB_R_GDP">#REF!</definedName>
    <definedName name="NFI">#N/A</definedName>
    <definedName name="NFI_R">#N/A</definedName>
    <definedName name="NFIG">#REF!</definedName>
    <definedName name="NFIP">#REF!</definedName>
    <definedName name="NFP_VE">[13]Model!#REF!</definedName>
    <definedName name="NFP_VE_1">[13]Model!#REF!</definedName>
    <definedName name="NGDP">[37]Q2!$E$47:$AH$47</definedName>
    <definedName name="NGDP_DG">#N/A</definedName>
    <definedName name="NGDP_R">[37]Q1!$E$50:$AH$50</definedName>
    <definedName name="NGDP_RG">#N/A</definedName>
    <definedName name="NGDPA">#REF!</definedName>
    <definedName name="NGS">#REF!</definedName>
    <definedName name="NGS_NGDP">#N/A</definedName>
    <definedName name="NGSG">#REF!</definedName>
    <definedName name="NGSP">#REF!</definedName>
    <definedName name="NI">#REF!</definedName>
    <definedName name="NI_GDP">#REF!</definedName>
    <definedName name="NI_NGDP">#REF!</definedName>
    <definedName name="NI_R">#REF!</definedName>
    <definedName name="NINV">#N/A</definedName>
    <definedName name="NINV_R">#N/A</definedName>
    <definedName name="NINV_R_GDP">#REF!</definedName>
    <definedName name="NM">#N/A</definedName>
    <definedName name="NM_R">#N/A</definedName>
    <definedName name="NMG">#REF!</definedName>
    <definedName name="NMG_R">#REF!</definedName>
    <definedName name="NMG_RG">#N/A</definedName>
    <definedName name="NMS">#REF!</definedName>
    <definedName name="NMS_R">#REF!</definedName>
    <definedName name="nn" hidden="1">{"Riqfin97",#N/A,FALSE,"Tran";"Riqfinpro",#N/A,FALSE,"Tran"}</definedName>
    <definedName name="nnn" hidden="1">{"Tab1",#N/A,FALSE,"P";"Tab2",#N/A,FALSE,"P"}</definedName>
    <definedName name="nominal">#REF!</definedName>
    <definedName name="Non_BRO">#REF!</definedName>
    <definedName name="NOTITLES">#REF!</definedName>
    <definedName name="NovSun1">DATE(CalendarYear,11,1)-WEEKDAY(DATE(CalendarYear,11,1))</definedName>
    <definedName name="NTDD_R">#REF!</definedName>
    <definedName name="NTDD_RG">#N/A</definedName>
    <definedName name="NX">#N/A</definedName>
    <definedName name="NX_R">#N/A</definedName>
    <definedName name="NXG">#REF!</definedName>
    <definedName name="NXG_R">#REF!</definedName>
    <definedName name="NXG_RG">#N/A</definedName>
    <definedName name="NXS">#REF!</definedName>
    <definedName name="NXS_R">#REF!</definedName>
    <definedName name="OctSun1">DATE(CalendarYear,10,1)-WEEKDAY(DATE(CalendarYear,10,1))</definedName>
    <definedName name="oo" hidden="1">{"Riqfin97",#N/A,FALSE,"Tran";"Riqfinpro",#N/A,FALSE,"Tran"}</definedName>
    <definedName name="ooo" hidden="1">{"Tab1",#N/A,FALSE,"P";"Tab2",#N/A,FALSE,"P"}</definedName>
    <definedName name="Otras_Residuales">#REF!</definedName>
    <definedName name="p" hidden="1">{"Riqfin97",#N/A,FALSE,"Tran";"Riqfinpro",#N/A,FALSE,"Tran"}</definedName>
    <definedName name="Paym_Cap">#REF!</definedName>
    <definedName name="pchBM">#REF!</definedName>
    <definedName name="pchBMG">#REF!</definedName>
    <definedName name="pchBX">#REF!</definedName>
    <definedName name="pchBXG">#REF!</definedName>
    <definedName name="pchNM_R">#REF!</definedName>
    <definedName name="pchNMG_R">#REF!</definedName>
    <definedName name="pchNX_R">#REF!</definedName>
    <definedName name="pchNXG_R">#REF!</definedName>
    <definedName name="PCPI">#REF!</definedName>
    <definedName name="PCPIG">#N/A</definedName>
    <definedName name="PEND">#REF!</definedName>
    <definedName name="PEOP">[13]Model!#REF!</definedName>
    <definedName name="PEOP_1">[13]Model!#REF!</definedName>
    <definedName name="Petroecuador">#REF!</definedName>
    <definedName name="PFP">#REF!</definedName>
    <definedName name="pfp_table1">#REF!</definedName>
    <definedName name="PMENU">#REF!</definedName>
    <definedName name="Ports">#REF!</definedName>
    <definedName name="pp" hidden="1">{"Riqfin97",#N/A,FALSE,"Tran";"Riqfinpro",#N/A,FALSE,"Tran"}</definedName>
    <definedName name="ppp" hidden="1">{"Riqfin97",#N/A,FALSE,"Tran";"Riqfinpro",#N/A,FALSE,"Tran"}</definedName>
    <definedName name="PPPWGT">#N/A</definedName>
    <definedName name="PRICE">#REF!</definedName>
    <definedName name="PRICETAB">#REF!</definedName>
    <definedName name="_xlnm.Print_Area" localSheetId="0">შესრულება!$B$4:$J$3734</definedName>
    <definedName name="_xlnm.Print_Area">#REF!</definedName>
    <definedName name="_xlnm.Print_Titles">#REF!,#REF!</definedName>
    <definedName name="print_Titles2">#REF!,#REF!</definedName>
    <definedName name="PRINTMACRO">#REF!</definedName>
    <definedName name="PrintThis_Links">[30]Links!$A$1:$F$33</definedName>
    <definedName name="PRMONTH">#REF!</definedName>
    <definedName name="prn">#REF!</definedName>
    <definedName name="Prog1998">'[38]2003'!#REF!</definedName>
    <definedName name="progasumm">#REF!</definedName>
    <definedName name="program">#REF!</definedName>
    <definedName name="PRYEAR">#REF!</definedName>
    <definedName name="PubW">'[26]W&amp;T'!$C$17</definedName>
    <definedName name="Q_5">#REF!</definedName>
    <definedName name="Q_6">#REF!</definedName>
    <definedName name="Q_7">#REF!</definedName>
    <definedName name="Q6_">#REF!</definedName>
    <definedName name="QFISCAL">'[39]Quarterly Raw Data'!#REF!</definedName>
    <definedName name="qq" hidden="1">'[33]J(Priv.Cap)'!#REF!</definedName>
    <definedName name="qqq" hidden="1">{#N/A,#N/A,FALSE,"EXTRABUDGT"}</definedName>
    <definedName name="qqq_1" hidden="1">{#N/A,#N/A,FALSE,"EXTRABUDGT"}</definedName>
    <definedName name="qqq_2" hidden="1">{#N/A,#N/A,FALSE,"EXTRABUDGT"}</definedName>
    <definedName name="QTAB7">'[39]Quarterly MacroFlow'!#REF!</definedName>
    <definedName name="QTAB7A">'[39]Quarterly MacroFlow'!#REF!</definedName>
    <definedName name="quita">#REF!</definedName>
    <definedName name="QW">#REF!</definedName>
    <definedName name="REAL">#REF!</definedName>
    <definedName name="red_banks">[23]red!$A$136:$AC$178</definedName>
    <definedName name="RED_BOP">#REF!</definedName>
    <definedName name="red_cpi">#REF!</definedName>
    <definedName name="red_cred_comp">#REF!</definedName>
    <definedName name="RED_D">#REF!</definedName>
    <definedName name="red_dep_comp">#REF!</definedName>
    <definedName name="RED_DS">#REF!</definedName>
    <definedName name="red_gdp_exp">#REF!</definedName>
    <definedName name="red_govt_empl">#REF!</definedName>
    <definedName name="red_monsur">[23]red!$A$65:$AC$132</definedName>
    <definedName name="RED_NATCPI">#REF!</definedName>
    <definedName name="red_nbg">[23]red!$A$1:$AC$62</definedName>
    <definedName name="RED_TBCPI">#REF!</definedName>
    <definedName name="RED_TRD">#REF!</definedName>
    <definedName name="REDTbl3">#REF!</definedName>
    <definedName name="REDTbl4">#REF!</definedName>
    <definedName name="REDTbl5">#REF!</definedName>
    <definedName name="REDTbl6">#REF!</definedName>
    <definedName name="REDTbl7">#REF!</definedName>
    <definedName name="reitingi">#REF!</definedName>
    <definedName name="ReportDate">[22]Info!$C$2</definedName>
    <definedName name="reserves">[23]resold!$A$1:$N$59</definedName>
    <definedName name="resmoney">#REF!</definedName>
    <definedName name="RGDPA">#REF!</definedName>
    <definedName name="RGSPA">#REF!</definedName>
    <definedName name="right">#REF!</definedName>
    <definedName name="rindex">#REF!</definedName>
    <definedName name="rngBefore">[30]Main!$AB$26</definedName>
    <definedName name="rngDepartmentDrive">[30]Main!$AB$23</definedName>
    <definedName name="rngEMailAddress">[30]Main!$AB$20</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News">[30]Main!$AB$27</definedName>
    <definedName name="rngQuestChecked">[30]ErrCheck!$A$3</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A_Tab">#REF!</definedName>
    <definedName name="sad">#REF!</definedName>
    <definedName name="sd">#REF!</definedName>
    <definedName name="sdf">#REF!</definedName>
    <definedName name="sds_gdp_exp_lari">#REF!</definedName>
    <definedName name="sds_gdp_origin">#REF!</definedName>
    <definedName name="sds_gpd_exp_gdp">#REF!</definedName>
    <definedName name="SEI">#REF!</definedName>
    <definedName name="sencount" hidden="1">2</definedName>
    <definedName name="SepSun1">DATE(CalendarYear,9,1)-WEEKDAY(DATE(CalendarYear,9,1))</definedName>
    <definedName name="settlementVal">[20]წმინდა_ამოღება!$D:$D</definedName>
    <definedName name="SRtab1">#REF!</definedName>
    <definedName name="SRtab2">#REF!</definedName>
    <definedName name="SRtab5">#REF!</definedName>
    <definedName name="SS">[40]IMATA!$B$45:$B$108</definedName>
    <definedName name="star">#REF!</definedName>
    <definedName name="START">#REF!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VKA">#REF!</definedName>
    <definedName name="STFQTAB">#REF!</definedName>
    <definedName name="STOP">#REF!</definedName>
    <definedName name="sum">#REF!</definedName>
    <definedName name="SUMMARY1">#REF!</definedName>
    <definedName name="SUMMARY2">#REF!</definedName>
    <definedName name="t_bills">#REF!</definedName>
    <definedName name="TAB1A">#REF!</definedName>
    <definedName name="TAB1CK">#REF!</definedName>
    <definedName name="Tab25a">#REF!</definedName>
    <definedName name="Tab25b">#REF!</definedName>
    <definedName name="TAB2A">#REF!</definedName>
    <definedName name="TAB5A">#REF!</definedName>
    <definedName name="TAB6A">'[5]Annual Tables'!#REF!</definedName>
    <definedName name="TAB6B">'[5]Annual Tables'!#REF!</definedName>
    <definedName name="TAB6C">#REF!</definedName>
    <definedName name="TAB7A">#REF!</definedName>
    <definedName name="Table__47">[41]RED47!$A$1:$I$53</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4SR">#REF!</definedName>
    <definedName name="Table_6.__Moldova__Balance_of_Payments__1994_98">#REF!</definedName>
    <definedName name="Table_stress">#REF!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ME">#REF!</definedName>
    <definedName name="tblChecks">[30]ErrCheck!$A$3:$E$5</definedName>
    <definedName name="tblLinks">[30]Links!$A$4:$F$33</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icex_int">#REF!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#REF!</definedName>
    <definedName name="TMG_Dpch">#REF!</definedName>
    <definedName name="TMG_R">#REF!</definedName>
    <definedName name="TMG_Rpch">#REF!</definedName>
    <definedName name="TMGO">#REF!</definedName>
    <definedName name="TMGO_1">#N/A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WEO">#REF!</definedName>
    <definedName name="Trade">#REF!</definedName>
    <definedName name="Trade_balance">#REF!</definedName>
    <definedName name="TRADE3">[12]Trade!#REF!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[35]M!#REF!</definedName>
    <definedName name="TX">#REF!</definedName>
    <definedName name="TX_D">#REF!</definedName>
    <definedName name="TX_Dpch">#REF!</definedName>
    <definedName name="TX_R">#REF!</definedName>
    <definedName name="TX_Rpch">#REF!</definedName>
    <definedName name="TXG">#REF!</definedName>
    <definedName name="TXG_D">#REF!</definedName>
    <definedName name="TXG_D_1">#N/A</definedName>
    <definedName name="TXG_Dpch">#REF!</definedName>
    <definedName name="TXG_R">#REF!</definedName>
    <definedName name="TXG_Rpch">#REF!</definedName>
    <definedName name="TXGO">#REF!</definedName>
    <definedName name="TXGO_1">#N/A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versities">#REF!</definedName>
    <definedName name="Uruguay">#REF!</definedName>
    <definedName name="USDSR">#REF!</definedName>
    <definedName name="uu" hidden="1">{"Riqfin97",#N/A,FALSE,"Tran";"Riqfinpro",#N/A,FALSE,"Tran"}</definedName>
    <definedName name="uuu" hidden="1">{"Riqfin97",#N/A,FALSE,"Tran";"Riqfinpro",#N/A,FALSE,"Tran"}</definedName>
    <definedName name="vel_mult">#REF!</definedName>
    <definedName name="Venezuela">#REF!</definedName>
    <definedName name="VTITLES">#REF!</definedName>
    <definedName name="vv" hidden="1">{"Tab1",#N/A,FALSE,"P";"Tab2",#N/A,FALSE,"P"}</definedName>
    <definedName name="vvv" hidden="1">{"Tab1",#N/A,FALSE,"P";"Tab2",#N/A,FALSE,"P"}</definedName>
    <definedName name="W_06_N">[42]wonebi!#REF!</definedName>
    <definedName name="wage_govt_sector">#REF!</definedName>
    <definedName name="Weights">[43]Cities!$C$2:$C$6</definedName>
    <definedName name="WEO">#REF!</definedName>
    <definedName name="WPCP33_D">#REF!</definedName>
    <definedName name="WPCP33pch">#REF!</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CREDIT." hidden="1">{#N/A,#N/A,FALSE,"CREDIT"}</definedName>
    <definedName name="wrn.CREDIT._1" hidden="1">{#N/A,#N/A,FALSE,"CREDIT"}</definedName>
    <definedName name="wrn.CREDIT._2" hidden="1">{#N/A,#N/A,FALSE,"CREDIT"}</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til697" hidden="1">{"M91TO697",#N/A,FALSE,"MDA"}</definedName>
    <definedName name="ww" hidden="1">[35]M!#REF!</definedName>
    <definedName name="www" hidden="1">{"Riqfin97",#N/A,FALSE,"Tran";"Riqfinpro",#N/A,FALSE,"Tran"}</definedName>
    <definedName name="XGS">#REF!</definedName>
    <definedName name="xx" hidden="1">{"Riqfin97",#N/A,FALSE,"Tran";"Riqfinpro",#N/A,FALSE,"Tran"}</definedName>
    <definedName name="xxWRS_1">#REF!</definedName>
    <definedName name="xxWRS_10">#REF!</definedName>
    <definedName name="xxWRS_11">#REF!</definedName>
    <definedName name="xxWRS_12">#REF!</definedName>
    <definedName name="xxWRS_13">#REF!</definedName>
    <definedName name="xxWRS_14">#REF!</definedName>
    <definedName name="xxWRS_15">#REF!</definedName>
    <definedName name="xxWRS_16">#REF!</definedName>
    <definedName name="xxWRS_17">#REF!</definedName>
    <definedName name="xxWRS_18">#REF!</definedName>
    <definedName name="xxWRS_19">#REF!</definedName>
    <definedName name="xxWRS_2">#REF!</definedName>
    <definedName name="xxWRS_20">#REF!</definedName>
    <definedName name="xxWRS_21">#REF!</definedName>
    <definedName name="xxWRS_22">#REF!</definedName>
    <definedName name="xxWRS_23">#REF!</definedName>
    <definedName name="xxWRS_24">#REF!</definedName>
    <definedName name="xxWRS_25">#REF!</definedName>
    <definedName name="xxWRS_26">#REF!</definedName>
    <definedName name="xxWRS_27">#REF!</definedName>
    <definedName name="xxWRS_28">#REF!</definedName>
    <definedName name="xxWRS_3">#REF!</definedName>
    <definedName name="xxWRS_4">#REF!</definedName>
    <definedName name="xxWRS_5">#REF!</definedName>
    <definedName name="xxWRS_6">#REF!</definedName>
    <definedName name="xxWRS_7">#REF!</definedName>
    <definedName name="xxWRS_8">#REF!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{"Tab1",#N/A,FALSE,"P";"Tab2",#N/A,FALSE,"P"}</definedName>
    <definedName name="yyy" hidden="1">{#N/A,#N/A,FALSE,"MS"}</definedName>
    <definedName name="yyyy" hidden="1">{"Riqfin97",#N/A,FALSE,"Tran";"Riqfinpro",#N/A,FALSE,"Tran"}</definedName>
    <definedName name="Z">[1]Imp!#REF!</definedName>
    <definedName name="Z_95224721_0485_11D4_BFD1_00508B5F4DA4_.wvu.Cols" hidden="1">#REF!</definedName>
    <definedName name="zz" hidden="1">{"Tab1",#N/A,FALSE,"P";"Tab2",#N/A,FALSE,"P"}</definedName>
    <definedName name="მშპ">#REF!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34" i="1" l="1"/>
  <c r="A3733" i="1"/>
  <c r="G3732" i="1"/>
  <c r="I3732" i="1"/>
  <c r="H3732" i="1"/>
  <c r="J3732" i="1"/>
  <c r="A3732" i="1"/>
  <c r="A3731" i="1"/>
  <c r="A3730" i="1"/>
  <c r="G3729" i="1"/>
  <c r="I3729" i="1"/>
  <c r="H3729" i="1"/>
  <c r="J3729" i="1"/>
  <c r="A3729" i="1"/>
  <c r="A3728" i="1"/>
  <c r="A3727" i="1"/>
  <c r="G3726" i="1"/>
  <c r="I3726" i="1"/>
  <c r="H3726" i="1"/>
  <c r="J3726" i="1"/>
  <c r="A3726" i="1"/>
  <c r="A3725" i="1"/>
  <c r="A3724" i="1"/>
  <c r="A3723" i="1"/>
  <c r="A3722" i="1"/>
  <c r="A3721" i="1"/>
  <c r="A3720" i="1"/>
  <c r="G3719" i="1"/>
  <c r="I3719" i="1"/>
  <c r="H3719" i="1"/>
  <c r="J3719" i="1"/>
  <c r="A3719" i="1"/>
  <c r="A3718" i="1"/>
  <c r="A3717" i="1"/>
  <c r="G3716" i="1"/>
  <c r="I3716" i="1"/>
  <c r="H3716" i="1"/>
  <c r="J3716" i="1"/>
  <c r="A3716" i="1"/>
  <c r="A3715" i="1"/>
  <c r="A3714" i="1"/>
  <c r="A3713" i="1"/>
  <c r="A3712" i="1"/>
  <c r="A3711" i="1"/>
  <c r="A3710" i="1"/>
  <c r="A3709" i="1"/>
  <c r="G3708" i="1"/>
  <c r="I3708" i="1"/>
  <c r="H3708" i="1"/>
  <c r="J3708" i="1"/>
  <c r="A3708" i="1"/>
  <c r="A3707" i="1"/>
  <c r="A3706" i="1"/>
  <c r="G3705" i="1"/>
  <c r="I3705" i="1"/>
  <c r="H3705" i="1"/>
  <c r="J3705" i="1"/>
  <c r="A3705" i="1"/>
  <c r="A3704" i="1"/>
  <c r="A3703" i="1"/>
  <c r="G3702" i="1"/>
  <c r="I3702" i="1"/>
  <c r="H3702" i="1"/>
  <c r="J3702" i="1"/>
  <c r="A3702" i="1"/>
  <c r="A3701" i="1"/>
  <c r="A3700" i="1"/>
  <c r="A3699" i="1"/>
  <c r="G3698" i="1"/>
  <c r="I3698" i="1"/>
  <c r="H3698" i="1"/>
  <c r="J3698" i="1"/>
  <c r="A3698" i="1"/>
  <c r="A3697" i="1"/>
  <c r="A3696" i="1"/>
  <c r="G3695" i="1"/>
  <c r="I3695" i="1"/>
  <c r="H3695" i="1"/>
  <c r="J3695" i="1"/>
  <c r="A3695" i="1"/>
  <c r="A3694" i="1"/>
  <c r="A3693" i="1"/>
  <c r="G3692" i="1"/>
  <c r="I3692" i="1"/>
  <c r="H3692" i="1"/>
  <c r="J3692" i="1"/>
  <c r="A3692" i="1"/>
  <c r="A3691" i="1"/>
  <c r="A3690" i="1"/>
  <c r="G3689" i="1"/>
  <c r="I3689" i="1"/>
  <c r="H3689" i="1"/>
  <c r="J3689" i="1"/>
  <c r="A3689" i="1"/>
  <c r="A3688" i="1"/>
  <c r="A3687" i="1"/>
  <c r="G3686" i="1"/>
  <c r="I3686" i="1"/>
  <c r="H3686" i="1"/>
  <c r="J3686" i="1"/>
  <c r="A3686" i="1"/>
  <c r="A3685" i="1"/>
  <c r="A3684" i="1"/>
  <c r="G3683" i="1"/>
  <c r="I3683" i="1"/>
  <c r="H3683" i="1"/>
  <c r="J3683" i="1"/>
  <c r="A3683" i="1"/>
  <c r="A3682" i="1"/>
  <c r="A3681" i="1"/>
  <c r="G3680" i="1"/>
  <c r="I3680" i="1"/>
  <c r="H3680" i="1"/>
  <c r="J3680" i="1"/>
  <c r="A3680" i="1"/>
  <c r="A3679" i="1"/>
  <c r="A3678" i="1"/>
  <c r="G3677" i="1"/>
  <c r="I3677" i="1"/>
  <c r="H3677" i="1"/>
  <c r="J3677" i="1"/>
  <c r="A3677" i="1"/>
  <c r="A3676" i="1"/>
  <c r="A3675" i="1"/>
  <c r="G3674" i="1"/>
  <c r="I3674" i="1"/>
  <c r="H3674" i="1"/>
  <c r="J3674" i="1"/>
  <c r="A3674" i="1"/>
  <c r="A3673" i="1"/>
  <c r="A3672" i="1"/>
  <c r="G3671" i="1"/>
  <c r="I3671" i="1"/>
  <c r="H3671" i="1"/>
  <c r="J3671" i="1"/>
  <c r="A3671" i="1"/>
  <c r="A3670" i="1"/>
  <c r="A3669" i="1"/>
  <c r="G3668" i="1"/>
  <c r="I3668" i="1"/>
  <c r="H3668" i="1"/>
  <c r="J3668" i="1"/>
  <c r="A3668" i="1"/>
  <c r="A3667" i="1"/>
  <c r="A3666" i="1"/>
  <c r="G3665" i="1"/>
  <c r="I3665" i="1"/>
  <c r="H3665" i="1"/>
  <c r="J3665" i="1"/>
  <c r="A3665" i="1"/>
  <c r="A3664" i="1"/>
  <c r="A3663" i="1"/>
  <c r="G3662" i="1"/>
  <c r="I3662" i="1"/>
  <c r="H3662" i="1"/>
  <c r="J3662" i="1"/>
  <c r="A3662" i="1"/>
  <c r="A3661" i="1"/>
  <c r="A3660" i="1"/>
  <c r="A3659" i="1"/>
  <c r="G3658" i="1"/>
  <c r="I3658" i="1"/>
  <c r="H3658" i="1"/>
  <c r="J3658" i="1"/>
  <c r="A3658" i="1"/>
  <c r="A3657" i="1"/>
  <c r="A3656" i="1"/>
  <c r="G3655" i="1"/>
  <c r="I3655" i="1"/>
  <c r="H3655" i="1"/>
  <c r="J3655" i="1"/>
  <c r="A3655" i="1"/>
  <c r="A3654" i="1"/>
  <c r="A3653" i="1"/>
  <c r="G3652" i="1"/>
  <c r="I3652" i="1"/>
  <c r="H3652" i="1"/>
  <c r="J3652" i="1"/>
  <c r="A3652" i="1"/>
  <c r="A3651" i="1"/>
  <c r="A3650" i="1"/>
  <c r="A3649" i="1"/>
  <c r="G3648" i="1"/>
  <c r="I3648" i="1"/>
  <c r="H3648" i="1"/>
  <c r="J3648" i="1"/>
  <c r="A3648" i="1"/>
  <c r="A3647" i="1"/>
  <c r="A3646" i="1"/>
  <c r="G3645" i="1"/>
  <c r="I3645" i="1"/>
  <c r="H3645" i="1"/>
  <c r="J3645" i="1"/>
  <c r="A3645" i="1"/>
  <c r="A3644" i="1"/>
  <c r="A3643" i="1"/>
  <c r="G3642" i="1"/>
  <c r="I3642" i="1"/>
  <c r="H3642" i="1"/>
  <c r="J3642" i="1"/>
  <c r="A3642" i="1"/>
  <c r="A3641" i="1"/>
  <c r="A3640" i="1"/>
  <c r="G3639" i="1"/>
  <c r="I3639" i="1"/>
  <c r="H3639" i="1"/>
  <c r="J3639" i="1"/>
  <c r="A3639" i="1"/>
  <c r="A3638" i="1"/>
  <c r="A3637" i="1"/>
  <c r="A3636" i="1"/>
  <c r="G3635" i="1"/>
  <c r="I3635" i="1"/>
  <c r="H3635" i="1"/>
  <c r="J3635" i="1"/>
  <c r="A3635" i="1"/>
  <c r="A3634" i="1"/>
  <c r="A3633" i="1"/>
  <c r="G3632" i="1"/>
  <c r="I3632" i="1"/>
  <c r="H3632" i="1"/>
  <c r="J3632" i="1"/>
  <c r="A3632" i="1"/>
  <c r="A3631" i="1"/>
  <c r="A3630" i="1"/>
  <c r="G3629" i="1"/>
  <c r="I3629" i="1"/>
  <c r="H3629" i="1"/>
  <c r="J3629" i="1"/>
  <c r="A3629" i="1"/>
  <c r="A3628" i="1"/>
  <c r="A3627" i="1"/>
  <c r="A3626" i="1"/>
  <c r="G3625" i="1"/>
  <c r="I3625" i="1"/>
  <c r="H3625" i="1"/>
  <c r="J3625" i="1"/>
  <c r="A3625" i="1"/>
  <c r="A3624" i="1"/>
  <c r="A3623" i="1"/>
  <c r="A3622" i="1"/>
  <c r="G3621" i="1"/>
  <c r="I3621" i="1"/>
  <c r="H3621" i="1"/>
  <c r="J3621" i="1"/>
  <c r="A3621" i="1"/>
  <c r="A3620" i="1"/>
  <c r="A3619" i="1"/>
  <c r="G3618" i="1"/>
  <c r="I3618" i="1"/>
  <c r="H3618" i="1"/>
  <c r="J3618" i="1"/>
  <c r="A3618" i="1"/>
  <c r="A3617" i="1"/>
  <c r="A3616" i="1"/>
  <c r="A3615" i="1"/>
  <c r="G3614" i="1"/>
  <c r="I3614" i="1"/>
  <c r="H3614" i="1"/>
  <c r="J3614" i="1"/>
  <c r="A3614" i="1"/>
  <c r="A3613" i="1"/>
  <c r="A3612" i="1"/>
  <c r="A3611" i="1"/>
  <c r="G3610" i="1"/>
  <c r="I3610" i="1"/>
  <c r="H3610" i="1"/>
  <c r="J3610" i="1"/>
  <c r="A3610" i="1"/>
  <c r="A3609" i="1"/>
  <c r="A3608" i="1"/>
  <c r="A3607" i="1"/>
  <c r="G3606" i="1"/>
  <c r="I3606" i="1"/>
  <c r="H3606" i="1"/>
  <c r="J3606" i="1"/>
  <c r="A3606" i="1"/>
  <c r="A3605" i="1"/>
  <c r="A3604" i="1"/>
  <c r="G3603" i="1"/>
  <c r="I3603" i="1"/>
  <c r="H3603" i="1"/>
  <c r="J3603" i="1"/>
  <c r="A3603" i="1"/>
  <c r="A3602" i="1"/>
  <c r="A3601" i="1"/>
  <c r="A3600" i="1"/>
  <c r="G3599" i="1"/>
  <c r="I3599" i="1"/>
  <c r="H3599" i="1"/>
  <c r="J3599" i="1"/>
  <c r="A3599" i="1"/>
  <c r="A3598" i="1"/>
  <c r="A3597" i="1"/>
  <c r="A3596" i="1"/>
  <c r="G3595" i="1"/>
  <c r="I3595" i="1"/>
  <c r="H3595" i="1"/>
  <c r="J3595" i="1"/>
  <c r="A3595" i="1"/>
  <c r="A3594" i="1"/>
  <c r="A3593" i="1"/>
  <c r="A3592" i="1"/>
  <c r="G3591" i="1"/>
  <c r="I3591" i="1"/>
  <c r="H3591" i="1"/>
  <c r="J3591" i="1"/>
  <c r="A3591" i="1"/>
  <c r="A3590" i="1"/>
  <c r="A3589" i="1"/>
  <c r="A3588" i="1"/>
  <c r="G3587" i="1"/>
  <c r="I3587" i="1"/>
  <c r="H3587" i="1"/>
  <c r="J3587" i="1"/>
  <c r="A3587" i="1"/>
  <c r="A3586" i="1"/>
  <c r="A3585" i="1"/>
  <c r="G3584" i="1"/>
  <c r="I3584" i="1"/>
  <c r="H3584" i="1"/>
  <c r="J3584" i="1"/>
  <c r="A3584" i="1"/>
  <c r="A3583" i="1"/>
  <c r="A3582" i="1"/>
  <c r="G3581" i="1"/>
  <c r="I3581" i="1"/>
  <c r="H3581" i="1"/>
  <c r="J3581" i="1"/>
  <c r="A3581" i="1"/>
  <c r="A3580" i="1"/>
  <c r="A3579" i="1"/>
  <c r="A3578" i="1"/>
  <c r="G3577" i="1"/>
  <c r="I3577" i="1"/>
  <c r="H3577" i="1"/>
  <c r="J3577" i="1"/>
  <c r="A3577" i="1"/>
  <c r="A3576" i="1"/>
  <c r="A3575" i="1"/>
  <c r="A3574" i="1"/>
  <c r="G3573" i="1"/>
  <c r="I3573" i="1"/>
  <c r="H3573" i="1"/>
  <c r="J3573" i="1"/>
  <c r="A3573" i="1"/>
  <c r="A3572" i="1"/>
  <c r="A3571" i="1"/>
  <c r="A3570" i="1"/>
  <c r="G3569" i="1"/>
  <c r="I3569" i="1"/>
  <c r="H3569" i="1"/>
  <c r="J3569" i="1"/>
  <c r="A3569" i="1"/>
  <c r="A3568" i="1"/>
  <c r="A3567" i="1"/>
  <c r="A3566" i="1"/>
  <c r="G3565" i="1"/>
  <c r="I3565" i="1"/>
  <c r="H3565" i="1"/>
  <c r="J3565" i="1"/>
  <c r="A3565" i="1"/>
  <c r="A3564" i="1"/>
  <c r="A3563" i="1"/>
  <c r="A3562" i="1"/>
  <c r="G3561" i="1"/>
  <c r="I3561" i="1"/>
  <c r="H3561" i="1"/>
  <c r="J3561" i="1"/>
  <c r="A3561" i="1"/>
  <c r="A3560" i="1"/>
  <c r="A3559" i="1"/>
  <c r="A3558" i="1"/>
  <c r="G3557" i="1"/>
  <c r="I3557" i="1"/>
  <c r="H3557" i="1"/>
  <c r="J3557" i="1"/>
  <c r="A3557" i="1"/>
  <c r="A3556" i="1"/>
  <c r="A3555" i="1"/>
  <c r="G3554" i="1"/>
  <c r="I3554" i="1"/>
  <c r="H3554" i="1"/>
  <c r="J3554" i="1"/>
  <c r="A3554" i="1"/>
  <c r="A3553" i="1"/>
  <c r="A3552" i="1"/>
  <c r="G3551" i="1"/>
  <c r="I3551" i="1"/>
  <c r="H3551" i="1"/>
  <c r="J3551" i="1"/>
  <c r="A3551" i="1"/>
  <c r="A3550" i="1"/>
  <c r="A3549" i="1"/>
  <c r="G3548" i="1"/>
  <c r="I3548" i="1"/>
  <c r="H3548" i="1"/>
  <c r="J3548" i="1"/>
  <c r="A3548" i="1"/>
  <c r="A3547" i="1"/>
  <c r="A3546" i="1"/>
  <c r="G3545" i="1"/>
  <c r="I3545" i="1"/>
  <c r="H3545" i="1"/>
  <c r="J3545" i="1"/>
  <c r="A3545" i="1"/>
  <c r="A3544" i="1"/>
  <c r="A3543" i="1"/>
  <c r="G3542" i="1"/>
  <c r="I3542" i="1"/>
  <c r="H3542" i="1"/>
  <c r="J3542" i="1"/>
  <c r="A3542" i="1"/>
  <c r="A3541" i="1"/>
  <c r="A3540" i="1"/>
  <c r="A3539" i="1"/>
  <c r="G3538" i="1"/>
  <c r="I3538" i="1"/>
  <c r="H3538" i="1"/>
  <c r="J3538" i="1"/>
  <c r="A3538" i="1"/>
  <c r="A3537" i="1"/>
  <c r="A3536" i="1"/>
  <c r="G3535" i="1"/>
  <c r="I3535" i="1"/>
  <c r="H3535" i="1"/>
  <c r="J3535" i="1"/>
  <c r="A3535" i="1"/>
  <c r="A3534" i="1"/>
  <c r="A3533" i="1"/>
  <c r="A3532" i="1"/>
  <c r="G3531" i="1"/>
  <c r="I3531" i="1"/>
  <c r="H3531" i="1"/>
  <c r="J3531" i="1"/>
  <c r="A3531" i="1"/>
  <c r="A3530" i="1"/>
  <c r="A3529" i="1"/>
  <c r="G3528" i="1"/>
  <c r="I3528" i="1"/>
  <c r="H3528" i="1"/>
  <c r="J3528" i="1"/>
  <c r="A3528" i="1"/>
  <c r="A3527" i="1"/>
  <c r="A3526" i="1"/>
  <c r="A3525" i="1"/>
  <c r="G3524" i="1"/>
  <c r="I3524" i="1"/>
  <c r="H3524" i="1"/>
  <c r="J3524" i="1"/>
  <c r="A3524" i="1"/>
  <c r="A3523" i="1"/>
  <c r="A3522" i="1"/>
  <c r="G3521" i="1"/>
  <c r="I3521" i="1"/>
  <c r="H3521" i="1"/>
  <c r="J3521" i="1"/>
  <c r="A3521" i="1"/>
  <c r="A3520" i="1"/>
  <c r="A3519" i="1"/>
  <c r="G3518" i="1"/>
  <c r="I3518" i="1"/>
  <c r="H3518" i="1"/>
  <c r="J3518" i="1"/>
  <c r="A3518" i="1"/>
  <c r="A3517" i="1"/>
  <c r="A3516" i="1"/>
  <c r="A3515" i="1"/>
  <c r="G3514" i="1"/>
  <c r="I3514" i="1"/>
  <c r="H3514" i="1"/>
  <c r="J3514" i="1"/>
  <c r="A3514" i="1"/>
  <c r="A3513" i="1"/>
  <c r="A3512" i="1"/>
  <c r="G3511" i="1"/>
  <c r="I3511" i="1"/>
  <c r="H3511" i="1"/>
  <c r="J3511" i="1"/>
  <c r="A3511" i="1"/>
  <c r="A3510" i="1"/>
  <c r="A3509" i="1"/>
  <c r="A3508" i="1"/>
  <c r="A3507" i="1"/>
  <c r="A3506" i="1"/>
  <c r="A3505" i="1"/>
  <c r="G3504" i="1"/>
  <c r="I3504" i="1"/>
  <c r="H3504" i="1"/>
  <c r="J3504" i="1"/>
  <c r="A3504" i="1"/>
  <c r="A3503" i="1"/>
  <c r="A3502" i="1"/>
  <c r="A3501" i="1"/>
  <c r="A3500" i="1"/>
  <c r="A3499" i="1"/>
  <c r="A3498" i="1"/>
  <c r="G3497" i="1"/>
  <c r="I3497" i="1"/>
  <c r="H3497" i="1"/>
  <c r="J3497" i="1"/>
  <c r="A3497" i="1"/>
  <c r="A3496" i="1"/>
  <c r="A3495" i="1"/>
  <c r="A3494" i="1"/>
  <c r="A3493" i="1"/>
  <c r="A3492" i="1"/>
  <c r="A3491" i="1"/>
  <c r="A3490" i="1"/>
  <c r="G3489" i="1"/>
  <c r="I3489" i="1"/>
  <c r="H3489" i="1"/>
  <c r="J3489" i="1"/>
  <c r="A3489" i="1"/>
  <c r="A3488" i="1"/>
  <c r="A3487" i="1"/>
  <c r="A3486" i="1"/>
  <c r="A3485" i="1"/>
  <c r="A3484" i="1"/>
  <c r="A3483" i="1"/>
  <c r="A3482" i="1"/>
  <c r="G3481" i="1"/>
  <c r="I3481" i="1"/>
  <c r="H3481" i="1"/>
  <c r="J3481" i="1"/>
  <c r="A3481" i="1"/>
  <c r="A3480" i="1"/>
  <c r="A3479" i="1"/>
  <c r="A3478" i="1"/>
  <c r="A3477" i="1"/>
  <c r="A3476" i="1"/>
  <c r="A3475" i="1"/>
  <c r="A3474" i="1"/>
  <c r="G3473" i="1"/>
  <c r="I3473" i="1"/>
  <c r="H3473" i="1"/>
  <c r="J3473" i="1"/>
  <c r="A3473" i="1"/>
  <c r="A3472" i="1"/>
  <c r="A3471" i="1"/>
  <c r="A3470" i="1"/>
  <c r="A3469" i="1"/>
  <c r="A3468" i="1"/>
  <c r="A3467" i="1"/>
  <c r="A3466" i="1"/>
  <c r="G3465" i="1"/>
  <c r="I3465" i="1"/>
  <c r="H3465" i="1"/>
  <c r="J3465" i="1"/>
  <c r="A3465" i="1"/>
  <c r="A3464" i="1"/>
  <c r="A3463" i="1"/>
  <c r="G3462" i="1"/>
  <c r="I3462" i="1"/>
  <c r="H3462" i="1"/>
  <c r="J3462" i="1"/>
  <c r="A3462" i="1"/>
  <c r="A3461" i="1"/>
  <c r="A3460" i="1"/>
  <c r="A3459" i="1"/>
  <c r="A3458" i="1"/>
  <c r="G3457" i="1"/>
  <c r="I3457" i="1"/>
  <c r="H3457" i="1"/>
  <c r="J3457" i="1"/>
  <c r="A3457" i="1"/>
  <c r="A3456" i="1"/>
  <c r="A3455" i="1"/>
  <c r="A3454" i="1"/>
  <c r="A3453" i="1"/>
  <c r="G3452" i="1"/>
  <c r="I3452" i="1"/>
  <c r="H3452" i="1"/>
  <c r="J3452" i="1"/>
  <c r="A3452" i="1"/>
  <c r="A3451" i="1"/>
  <c r="A3450" i="1"/>
  <c r="A3449" i="1"/>
  <c r="A3448" i="1"/>
  <c r="A3447" i="1"/>
  <c r="G3446" i="1"/>
  <c r="H3446" i="1"/>
  <c r="A3446" i="1"/>
  <c r="A3445" i="1"/>
  <c r="A3444" i="1"/>
  <c r="A3443" i="1"/>
  <c r="A3442" i="1"/>
  <c r="G3441" i="1"/>
  <c r="H3441" i="1"/>
  <c r="A3441" i="1"/>
  <c r="A3440" i="1"/>
  <c r="A3439" i="1"/>
  <c r="A3438" i="1"/>
  <c r="G3437" i="1"/>
  <c r="H3437" i="1"/>
  <c r="A3437" i="1"/>
  <c r="A3436" i="1"/>
  <c r="A3435" i="1"/>
  <c r="A3434" i="1"/>
  <c r="G3433" i="1"/>
  <c r="H3433" i="1"/>
  <c r="A3433" i="1"/>
  <c r="A3432" i="1"/>
  <c r="A3431" i="1"/>
  <c r="G3430" i="1"/>
  <c r="H3430" i="1"/>
  <c r="A3430" i="1"/>
  <c r="A3429" i="1"/>
  <c r="A3428" i="1"/>
  <c r="A3427" i="1"/>
  <c r="G3426" i="1"/>
  <c r="H3426" i="1"/>
  <c r="A3426" i="1"/>
  <c r="A3425" i="1"/>
  <c r="A3424" i="1"/>
  <c r="A3423" i="1"/>
  <c r="A3422" i="1"/>
  <c r="G3421" i="1"/>
  <c r="H3421" i="1"/>
  <c r="A3421" i="1"/>
  <c r="A3420" i="1"/>
  <c r="A3419" i="1"/>
  <c r="A3418" i="1"/>
  <c r="A3417" i="1"/>
  <c r="A3416" i="1"/>
  <c r="G3415" i="1"/>
  <c r="I3415" i="1"/>
  <c r="H3415" i="1"/>
  <c r="J3415" i="1"/>
  <c r="A3415" i="1"/>
  <c r="A3414" i="1"/>
  <c r="A3413" i="1"/>
  <c r="G3412" i="1"/>
  <c r="I3412" i="1"/>
  <c r="H3412" i="1"/>
  <c r="J3412" i="1"/>
  <c r="A3412" i="1"/>
  <c r="A3411" i="1"/>
  <c r="A3410" i="1"/>
  <c r="A3409" i="1"/>
  <c r="A3408" i="1"/>
  <c r="A3407" i="1"/>
  <c r="G3406" i="1"/>
  <c r="H3406" i="1"/>
  <c r="A3406" i="1"/>
  <c r="A3405" i="1"/>
  <c r="A3404" i="1"/>
  <c r="A3403" i="1"/>
  <c r="G3402" i="1"/>
  <c r="H3402" i="1"/>
  <c r="A3402" i="1"/>
  <c r="A3401" i="1"/>
  <c r="A3400" i="1"/>
  <c r="A3399" i="1"/>
  <c r="G3398" i="1"/>
  <c r="H3398" i="1"/>
  <c r="A3398" i="1"/>
  <c r="A3397" i="1"/>
  <c r="A3396" i="1"/>
  <c r="A3395" i="1"/>
  <c r="G3394" i="1"/>
  <c r="H3394" i="1"/>
  <c r="A3394" i="1"/>
  <c r="A3393" i="1"/>
  <c r="A3392" i="1"/>
  <c r="G3391" i="1"/>
  <c r="H3391" i="1"/>
  <c r="A3391" i="1"/>
  <c r="A3390" i="1"/>
  <c r="A3389" i="1"/>
  <c r="A3388" i="1"/>
  <c r="G3387" i="1"/>
  <c r="H3387" i="1"/>
  <c r="A3387" i="1"/>
  <c r="A3386" i="1"/>
  <c r="A3385" i="1"/>
  <c r="G3384" i="1"/>
  <c r="H3384" i="1"/>
  <c r="A3384" i="1"/>
  <c r="A3383" i="1"/>
  <c r="A3382" i="1"/>
  <c r="A3381" i="1"/>
  <c r="A3380" i="1"/>
  <c r="A3379" i="1"/>
  <c r="G3378" i="1"/>
  <c r="H3378" i="1"/>
  <c r="A3378" i="1"/>
  <c r="A3377" i="1"/>
  <c r="A3376" i="1"/>
  <c r="A3375" i="1"/>
  <c r="G3374" i="1"/>
  <c r="I3374" i="1"/>
  <c r="H3374" i="1"/>
  <c r="J3374" i="1"/>
  <c r="A3374" i="1"/>
  <c r="A3373" i="1"/>
  <c r="A3372" i="1"/>
  <c r="A3371" i="1"/>
  <c r="G3370" i="1"/>
  <c r="I3370" i="1"/>
  <c r="H3370" i="1"/>
  <c r="J3370" i="1"/>
  <c r="A3370" i="1"/>
  <c r="A3369" i="1"/>
  <c r="A3368" i="1"/>
  <c r="A3367" i="1"/>
  <c r="A3366" i="1"/>
  <c r="G3365" i="1"/>
  <c r="H3365" i="1"/>
  <c r="A3365" i="1"/>
  <c r="A3364" i="1"/>
  <c r="A3363" i="1"/>
  <c r="G3362" i="1"/>
  <c r="H3362" i="1"/>
  <c r="A3362" i="1"/>
  <c r="A3361" i="1"/>
  <c r="A3360" i="1"/>
  <c r="A3359" i="1"/>
  <c r="G3358" i="1"/>
  <c r="H3358" i="1"/>
  <c r="A3358" i="1"/>
  <c r="A3357" i="1"/>
  <c r="A3356" i="1"/>
  <c r="A3355" i="1"/>
  <c r="G3354" i="1"/>
  <c r="I3354" i="1"/>
  <c r="H3354" i="1"/>
  <c r="J3354" i="1"/>
  <c r="A3354" i="1"/>
  <c r="A3353" i="1"/>
  <c r="A3352" i="1"/>
  <c r="A3351" i="1"/>
  <c r="G3350" i="1"/>
  <c r="I3350" i="1"/>
  <c r="H3350" i="1"/>
  <c r="J3350" i="1"/>
  <c r="A3350" i="1"/>
  <c r="A3349" i="1"/>
  <c r="A3348" i="1"/>
  <c r="A3347" i="1"/>
  <c r="G3346" i="1"/>
  <c r="H3346" i="1"/>
  <c r="A3346" i="1"/>
  <c r="A3345" i="1"/>
  <c r="A3344" i="1"/>
  <c r="A3343" i="1"/>
  <c r="A3342" i="1"/>
  <c r="A3341" i="1"/>
  <c r="A3340" i="1"/>
  <c r="A3339" i="1"/>
  <c r="G3338" i="1"/>
  <c r="I3338" i="1"/>
  <c r="H3338" i="1"/>
  <c r="J3338" i="1"/>
  <c r="A3338" i="1"/>
  <c r="A3337" i="1"/>
  <c r="A3336" i="1"/>
  <c r="G3335" i="1"/>
  <c r="I3335" i="1"/>
  <c r="H3335" i="1"/>
  <c r="J3335" i="1"/>
  <c r="A3335" i="1"/>
  <c r="A3334" i="1"/>
  <c r="A3333" i="1"/>
  <c r="G3332" i="1"/>
  <c r="I3332" i="1"/>
  <c r="H3332" i="1"/>
  <c r="J3332" i="1"/>
  <c r="A3332" i="1"/>
  <c r="A3331" i="1"/>
  <c r="A3330" i="1"/>
  <c r="A3329" i="1"/>
  <c r="A3328" i="1"/>
  <c r="A3327" i="1"/>
  <c r="A3326" i="1"/>
  <c r="A3325" i="1"/>
  <c r="G3324" i="1"/>
  <c r="H3324" i="1"/>
  <c r="A3324" i="1"/>
  <c r="A3323" i="1"/>
  <c r="A3322" i="1"/>
  <c r="A3321" i="1"/>
  <c r="A3320" i="1"/>
  <c r="A3319" i="1"/>
  <c r="A3318" i="1"/>
  <c r="A3317" i="1"/>
  <c r="A3316" i="1"/>
  <c r="G3315" i="1"/>
  <c r="I3315" i="1"/>
  <c r="H3315" i="1"/>
  <c r="J3315" i="1"/>
  <c r="A3315" i="1"/>
  <c r="A3314" i="1"/>
  <c r="A3313" i="1"/>
  <c r="G3312" i="1"/>
  <c r="I3312" i="1"/>
  <c r="H3312" i="1"/>
  <c r="J3312" i="1"/>
  <c r="A3312" i="1"/>
  <c r="A3311" i="1"/>
  <c r="A3310" i="1"/>
  <c r="G3309" i="1"/>
  <c r="I3309" i="1"/>
  <c r="H3309" i="1"/>
  <c r="J3309" i="1"/>
  <c r="A3309" i="1"/>
  <c r="A3308" i="1"/>
  <c r="A3307" i="1"/>
  <c r="A3306" i="1"/>
  <c r="A3305" i="1"/>
  <c r="A3304" i="1"/>
  <c r="A3303" i="1"/>
  <c r="A3302" i="1"/>
  <c r="A3301" i="1"/>
  <c r="G3300" i="1"/>
  <c r="H3300" i="1"/>
  <c r="A3300" i="1"/>
  <c r="A3299" i="1"/>
  <c r="A3298" i="1"/>
  <c r="G3297" i="1"/>
  <c r="H3297" i="1"/>
  <c r="A3297" i="1"/>
  <c r="A3296" i="1"/>
  <c r="A3295" i="1"/>
  <c r="G3294" i="1"/>
  <c r="H3294" i="1"/>
  <c r="A3294" i="1"/>
  <c r="A3293" i="1"/>
  <c r="A3292" i="1"/>
  <c r="G3291" i="1"/>
  <c r="H3291" i="1"/>
  <c r="A3291" i="1"/>
  <c r="A3290" i="1"/>
  <c r="A3289" i="1"/>
  <c r="G3288" i="1"/>
  <c r="H3288" i="1"/>
  <c r="A3288" i="1"/>
  <c r="A3287" i="1"/>
  <c r="A3286" i="1"/>
  <c r="A3285" i="1"/>
  <c r="A3284" i="1"/>
  <c r="G3283" i="1"/>
  <c r="H3283" i="1"/>
  <c r="A3283" i="1"/>
  <c r="A3282" i="1"/>
  <c r="A3281" i="1"/>
  <c r="G3280" i="1"/>
  <c r="H3280" i="1"/>
  <c r="A3280" i="1"/>
  <c r="A3279" i="1"/>
  <c r="A3278" i="1"/>
  <c r="A3277" i="1"/>
  <c r="A3276" i="1"/>
  <c r="A3275" i="1"/>
  <c r="A3274" i="1"/>
  <c r="A3273" i="1"/>
  <c r="A3272" i="1"/>
  <c r="G3271" i="1"/>
  <c r="H3271" i="1"/>
  <c r="A3271" i="1"/>
  <c r="A3270" i="1"/>
  <c r="A3269" i="1"/>
  <c r="A3268" i="1"/>
  <c r="A3267" i="1"/>
  <c r="G3266" i="1"/>
  <c r="H3266" i="1"/>
  <c r="A3266" i="1"/>
  <c r="A3265" i="1"/>
  <c r="A3264" i="1"/>
  <c r="A3263" i="1"/>
  <c r="A3262" i="1"/>
  <c r="A3261" i="1"/>
  <c r="A3260" i="1"/>
  <c r="A3259" i="1"/>
  <c r="A3258" i="1"/>
  <c r="G3257" i="1"/>
  <c r="H3257" i="1"/>
  <c r="A3257" i="1"/>
  <c r="A3256" i="1"/>
  <c r="A3255" i="1"/>
  <c r="A3254" i="1"/>
  <c r="A3253" i="1"/>
  <c r="A3252" i="1"/>
  <c r="G3251" i="1"/>
  <c r="H3251" i="1"/>
  <c r="A3251" i="1"/>
  <c r="A3250" i="1"/>
  <c r="A3249" i="1"/>
  <c r="G3248" i="1"/>
  <c r="I3248" i="1"/>
  <c r="H3248" i="1"/>
  <c r="J3248" i="1"/>
  <c r="A3248" i="1"/>
  <c r="A3247" i="1"/>
  <c r="A3246" i="1"/>
  <c r="G3245" i="1"/>
  <c r="I3245" i="1"/>
  <c r="H3245" i="1"/>
  <c r="J3245" i="1"/>
  <c r="A3245" i="1"/>
  <c r="A3244" i="1"/>
  <c r="A3243" i="1"/>
  <c r="G3242" i="1"/>
  <c r="I3242" i="1"/>
  <c r="H3242" i="1"/>
  <c r="J3242" i="1"/>
  <c r="A3242" i="1"/>
  <c r="A3241" i="1"/>
  <c r="A3240" i="1"/>
  <c r="G3239" i="1"/>
  <c r="I3239" i="1"/>
  <c r="H3239" i="1"/>
  <c r="J3239" i="1"/>
  <c r="A3239" i="1"/>
  <c r="A3238" i="1"/>
  <c r="A3237" i="1"/>
  <c r="G3236" i="1"/>
  <c r="H3236" i="1"/>
  <c r="A3236" i="1"/>
  <c r="A3235" i="1"/>
  <c r="A3234" i="1"/>
  <c r="G3233" i="1"/>
  <c r="I3233" i="1"/>
  <c r="H3233" i="1"/>
  <c r="J3233" i="1"/>
  <c r="A3233" i="1"/>
  <c r="A3232" i="1"/>
  <c r="A3231" i="1"/>
  <c r="G3230" i="1"/>
  <c r="I3230" i="1"/>
  <c r="H3230" i="1"/>
  <c r="J3230" i="1"/>
  <c r="A3230" i="1"/>
  <c r="A3229" i="1"/>
  <c r="A3228" i="1"/>
  <c r="G3227" i="1"/>
  <c r="I3227" i="1"/>
  <c r="H3227" i="1"/>
  <c r="J3227" i="1"/>
  <c r="A3227" i="1"/>
  <c r="A3226" i="1"/>
  <c r="A3225" i="1"/>
  <c r="G3224" i="1"/>
  <c r="I3224" i="1"/>
  <c r="H3224" i="1"/>
  <c r="J3224" i="1"/>
  <c r="A3224" i="1"/>
  <c r="A3223" i="1"/>
  <c r="A3222" i="1"/>
  <c r="G3221" i="1"/>
  <c r="I3221" i="1"/>
  <c r="H3221" i="1"/>
  <c r="J3221" i="1"/>
  <c r="A3221" i="1"/>
  <c r="A3220" i="1"/>
  <c r="A3219" i="1"/>
  <c r="G3218" i="1"/>
  <c r="I3218" i="1"/>
  <c r="H3218" i="1"/>
  <c r="J3218" i="1"/>
  <c r="A3218" i="1"/>
  <c r="A3217" i="1"/>
  <c r="A3216" i="1"/>
  <c r="G3215" i="1"/>
  <c r="I3215" i="1"/>
  <c r="H3215" i="1"/>
  <c r="J3215" i="1"/>
  <c r="A3215" i="1"/>
  <c r="A3214" i="1"/>
  <c r="A3213" i="1"/>
  <c r="G3212" i="1"/>
  <c r="I3212" i="1"/>
  <c r="H3212" i="1"/>
  <c r="J3212" i="1"/>
  <c r="A3212" i="1"/>
  <c r="A3211" i="1"/>
  <c r="A3210" i="1"/>
  <c r="G3209" i="1"/>
  <c r="I3209" i="1"/>
  <c r="H3209" i="1"/>
  <c r="J3209" i="1"/>
  <c r="A3209" i="1"/>
  <c r="A3208" i="1"/>
  <c r="A3207" i="1"/>
  <c r="G3206" i="1"/>
  <c r="I3206" i="1"/>
  <c r="H3206" i="1"/>
  <c r="J3206" i="1"/>
  <c r="A3206" i="1"/>
  <c r="A3205" i="1"/>
  <c r="A3204" i="1"/>
  <c r="G3203" i="1"/>
  <c r="I3203" i="1"/>
  <c r="H3203" i="1"/>
  <c r="J3203" i="1"/>
  <c r="A3203" i="1"/>
  <c r="A3202" i="1"/>
  <c r="A3201" i="1"/>
  <c r="G3200" i="1"/>
  <c r="I3200" i="1"/>
  <c r="H3200" i="1"/>
  <c r="J3200" i="1"/>
  <c r="A3200" i="1"/>
  <c r="A3199" i="1"/>
  <c r="A3198" i="1"/>
  <c r="G3197" i="1"/>
  <c r="I3197" i="1"/>
  <c r="H3197" i="1"/>
  <c r="J3197" i="1"/>
  <c r="A3197" i="1"/>
  <c r="A3196" i="1"/>
  <c r="A3195" i="1"/>
  <c r="A3194" i="1"/>
  <c r="A3193" i="1"/>
  <c r="G3192" i="1"/>
  <c r="I3192" i="1"/>
  <c r="H3192" i="1"/>
  <c r="J3192" i="1"/>
  <c r="A3192" i="1"/>
  <c r="A3191" i="1"/>
  <c r="A3190" i="1"/>
  <c r="A3189" i="1"/>
  <c r="A3188" i="1"/>
  <c r="G3187" i="1"/>
  <c r="H3187" i="1"/>
  <c r="A3187" i="1"/>
  <c r="A3186" i="1"/>
  <c r="A3185" i="1"/>
  <c r="A3184" i="1"/>
  <c r="A3183" i="1"/>
  <c r="G3182" i="1"/>
  <c r="H3182" i="1"/>
  <c r="A3182" i="1"/>
  <c r="A3181" i="1"/>
  <c r="A3180" i="1"/>
  <c r="A3179" i="1"/>
  <c r="A3178" i="1"/>
  <c r="A3177" i="1"/>
  <c r="G3176" i="1"/>
  <c r="H3176" i="1"/>
  <c r="A3176" i="1"/>
  <c r="A3175" i="1"/>
  <c r="A3174" i="1"/>
  <c r="A3173" i="1"/>
  <c r="A3172" i="1"/>
  <c r="A3171" i="1"/>
  <c r="A3170" i="1"/>
  <c r="G3169" i="1"/>
  <c r="H3169" i="1"/>
  <c r="A3169" i="1"/>
  <c r="A3168" i="1"/>
  <c r="A3167" i="1"/>
  <c r="A3166" i="1"/>
  <c r="A3165" i="1"/>
  <c r="A3164" i="1"/>
  <c r="A3163" i="1"/>
  <c r="G3162" i="1"/>
  <c r="H3162" i="1"/>
  <c r="A3162" i="1"/>
  <c r="A3161" i="1"/>
  <c r="A3160" i="1"/>
  <c r="A3159" i="1"/>
  <c r="A3158" i="1"/>
  <c r="A3157" i="1"/>
  <c r="A3156" i="1"/>
  <c r="G3155" i="1"/>
  <c r="H3155" i="1"/>
  <c r="A3155" i="1"/>
  <c r="A3154" i="1"/>
  <c r="A3153" i="1"/>
  <c r="A3152" i="1"/>
  <c r="G3151" i="1"/>
  <c r="I3151" i="1"/>
  <c r="H3151" i="1"/>
  <c r="J3151" i="1"/>
  <c r="A3151" i="1"/>
  <c r="A3150" i="1"/>
  <c r="A3149" i="1"/>
  <c r="A3148" i="1"/>
  <c r="G3147" i="1"/>
  <c r="I3147" i="1"/>
  <c r="H3147" i="1"/>
  <c r="J3147" i="1"/>
  <c r="A3147" i="1"/>
  <c r="A3146" i="1"/>
  <c r="A3145" i="1"/>
  <c r="A3144" i="1"/>
  <c r="G3143" i="1"/>
  <c r="I3143" i="1"/>
  <c r="H3143" i="1"/>
  <c r="J3143" i="1"/>
  <c r="A3143" i="1"/>
  <c r="A3142" i="1"/>
  <c r="A3141" i="1"/>
  <c r="A3140" i="1"/>
  <c r="G3139" i="1"/>
  <c r="I3139" i="1"/>
  <c r="H3139" i="1"/>
  <c r="J3139" i="1"/>
  <c r="A3139" i="1"/>
  <c r="A3138" i="1"/>
  <c r="A3137" i="1"/>
  <c r="A3136" i="1"/>
  <c r="G3135" i="1"/>
  <c r="I3135" i="1"/>
  <c r="H3135" i="1"/>
  <c r="J3135" i="1"/>
  <c r="A3135" i="1"/>
  <c r="A3134" i="1"/>
  <c r="A3133" i="1"/>
  <c r="A3132" i="1"/>
  <c r="G3131" i="1"/>
  <c r="I3131" i="1"/>
  <c r="H3131" i="1"/>
  <c r="J3131" i="1"/>
  <c r="A3131" i="1"/>
  <c r="A3130" i="1"/>
  <c r="A3129" i="1"/>
  <c r="A3128" i="1"/>
  <c r="G3127" i="1"/>
  <c r="I3127" i="1"/>
  <c r="H3127" i="1"/>
  <c r="J3127" i="1"/>
  <c r="A3127" i="1"/>
  <c r="A3126" i="1"/>
  <c r="A3125" i="1"/>
  <c r="G3124" i="1"/>
  <c r="I3124" i="1"/>
  <c r="H3124" i="1"/>
  <c r="J3124" i="1"/>
  <c r="A3124" i="1"/>
  <c r="A3123" i="1"/>
  <c r="A3122" i="1"/>
  <c r="A3121" i="1"/>
  <c r="G3120" i="1"/>
  <c r="I3120" i="1"/>
  <c r="H3120" i="1"/>
  <c r="J3120" i="1"/>
  <c r="A3120" i="1"/>
  <c r="A3119" i="1"/>
  <c r="A3118" i="1"/>
  <c r="A3117" i="1"/>
  <c r="G3116" i="1"/>
  <c r="I3116" i="1"/>
  <c r="H3116" i="1"/>
  <c r="J3116" i="1"/>
  <c r="A3116" i="1"/>
  <c r="A3115" i="1"/>
  <c r="A3114" i="1"/>
  <c r="A3113" i="1"/>
  <c r="A3112" i="1"/>
  <c r="A3111" i="1"/>
  <c r="A3110" i="1"/>
  <c r="A3109" i="1"/>
  <c r="G3108" i="1"/>
  <c r="I3108" i="1"/>
  <c r="H3108" i="1"/>
  <c r="J3108" i="1"/>
  <c r="A3108" i="1"/>
  <c r="A3107" i="1"/>
  <c r="A3106" i="1"/>
  <c r="A3105" i="1"/>
  <c r="A3104" i="1"/>
  <c r="A3103" i="1"/>
  <c r="A3102" i="1"/>
  <c r="A3101" i="1"/>
  <c r="G3100" i="1"/>
  <c r="H3100" i="1"/>
  <c r="A3100" i="1"/>
  <c r="A3099" i="1"/>
  <c r="A3098" i="1"/>
  <c r="A3097" i="1"/>
  <c r="A3096" i="1"/>
  <c r="A3095" i="1"/>
  <c r="A3094" i="1"/>
  <c r="A3093" i="1"/>
  <c r="G3092" i="1"/>
  <c r="H3092" i="1"/>
  <c r="A3092" i="1"/>
  <c r="A3091" i="1"/>
  <c r="A3090" i="1"/>
  <c r="A3089" i="1"/>
  <c r="G3088" i="1"/>
  <c r="I3088" i="1"/>
  <c r="H3088" i="1"/>
  <c r="J3088" i="1"/>
  <c r="A3088" i="1"/>
  <c r="A3087" i="1"/>
  <c r="A3086" i="1"/>
  <c r="G3085" i="1"/>
  <c r="I3085" i="1"/>
  <c r="H3085" i="1"/>
  <c r="J3085" i="1"/>
  <c r="A3085" i="1"/>
  <c r="A3084" i="1"/>
  <c r="A3083" i="1"/>
  <c r="A3082" i="1"/>
  <c r="A3081" i="1"/>
  <c r="A3080" i="1"/>
  <c r="A3079" i="1"/>
  <c r="G3078" i="1"/>
  <c r="I3078" i="1"/>
  <c r="H3078" i="1"/>
  <c r="J3078" i="1"/>
  <c r="A3078" i="1"/>
  <c r="A3077" i="1"/>
  <c r="A3076" i="1"/>
  <c r="A3075" i="1"/>
  <c r="A3074" i="1"/>
  <c r="A3073" i="1"/>
  <c r="A3072" i="1"/>
  <c r="G3071" i="1"/>
  <c r="H3071" i="1"/>
  <c r="A3071" i="1"/>
  <c r="A3070" i="1"/>
  <c r="A3069" i="1"/>
  <c r="A3068" i="1"/>
  <c r="A3067" i="1"/>
  <c r="A3066" i="1"/>
  <c r="A3065" i="1"/>
  <c r="A3064" i="1"/>
  <c r="G3063" i="1"/>
  <c r="H3063" i="1"/>
  <c r="A3063" i="1"/>
  <c r="A3062" i="1"/>
  <c r="A3061" i="1"/>
  <c r="A3060" i="1"/>
  <c r="A3059" i="1"/>
  <c r="A3058" i="1"/>
  <c r="A3057" i="1"/>
  <c r="A3056" i="1"/>
  <c r="G3055" i="1"/>
  <c r="H3055" i="1"/>
  <c r="A3055" i="1"/>
  <c r="A3054" i="1"/>
  <c r="A3053" i="1"/>
  <c r="A3052" i="1"/>
  <c r="A3051" i="1"/>
  <c r="A3050" i="1"/>
  <c r="A3049" i="1"/>
  <c r="A3048" i="1"/>
  <c r="A3047" i="1"/>
  <c r="G3046" i="1"/>
  <c r="H3046" i="1"/>
  <c r="A3046" i="1"/>
  <c r="A3045" i="1"/>
  <c r="A3044" i="1"/>
  <c r="A3043" i="1"/>
  <c r="A3042" i="1"/>
  <c r="A3041" i="1"/>
  <c r="A3040" i="1"/>
  <c r="A3039" i="1"/>
  <c r="G3038" i="1"/>
  <c r="H3038" i="1"/>
  <c r="A3038" i="1"/>
  <c r="A3037" i="1"/>
  <c r="G3036" i="1"/>
  <c r="I3036" i="1"/>
  <c r="H3036" i="1"/>
  <c r="J3036" i="1"/>
  <c r="A3036" i="1"/>
  <c r="A3035" i="1"/>
  <c r="A3034" i="1"/>
  <c r="A3033" i="1"/>
  <c r="A3032" i="1"/>
  <c r="G3031" i="1"/>
  <c r="I3031" i="1"/>
  <c r="H3031" i="1"/>
  <c r="J3031" i="1"/>
  <c r="A3031" i="1"/>
  <c r="A3030" i="1"/>
  <c r="A3029" i="1"/>
  <c r="A3028" i="1"/>
  <c r="G3027" i="1"/>
  <c r="I3027" i="1"/>
  <c r="H3027" i="1"/>
  <c r="J3027" i="1"/>
  <c r="A3027" i="1"/>
  <c r="A3026" i="1"/>
  <c r="A3025" i="1"/>
  <c r="A3024" i="1"/>
  <c r="A3023" i="1"/>
  <c r="A3022" i="1"/>
  <c r="G3021" i="1"/>
  <c r="I3021" i="1"/>
  <c r="H3021" i="1"/>
  <c r="J3021" i="1"/>
  <c r="A3021" i="1"/>
  <c r="A3020" i="1"/>
  <c r="A3019" i="1"/>
  <c r="A3018" i="1"/>
  <c r="A3017" i="1"/>
  <c r="A3016" i="1"/>
  <c r="G3015" i="1"/>
  <c r="H3015" i="1"/>
  <c r="A3015" i="1"/>
  <c r="A3014" i="1"/>
  <c r="A3013" i="1"/>
  <c r="G3012" i="1"/>
  <c r="I3012" i="1"/>
  <c r="H3012" i="1"/>
  <c r="J3012" i="1"/>
  <c r="A3012" i="1"/>
  <c r="A3011" i="1"/>
  <c r="A3010" i="1"/>
  <c r="A3009" i="1"/>
  <c r="G3008" i="1"/>
  <c r="I3008" i="1"/>
  <c r="H3008" i="1"/>
  <c r="J3008" i="1"/>
  <c r="A3008" i="1"/>
  <c r="A3007" i="1"/>
  <c r="A3006" i="1"/>
  <c r="A3005" i="1"/>
  <c r="G3004" i="1"/>
  <c r="I3004" i="1"/>
  <c r="H3004" i="1"/>
  <c r="J3004" i="1"/>
  <c r="A3004" i="1"/>
  <c r="A3003" i="1"/>
  <c r="A3002" i="1"/>
  <c r="A3001" i="1"/>
  <c r="G3000" i="1"/>
  <c r="I3000" i="1"/>
  <c r="H3000" i="1"/>
  <c r="J3000" i="1"/>
  <c r="A3000" i="1"/>
  <c r="A2999" i="1"/>
  <c r="A2998" i="1"/>
  <c r="G2997" i="1"/>
  <c r="I2997" i="1"/>
  <c r="H2997" i="1"/>
  <c r="J2997" i="1"/>
  <c r="A2997" i="1"/>
  <c r="A2996" i="1"/>
  <c r="A2995" i="1"/>
  <c r="A2994" i="1"/>
  <c r="G2993" i="1"/>
  <c r="I2993" i="1"/>
  <c r="H2993" i="1"/>
  <c r="J2993" i="1"/>
  <c r="A2993" i="1"/>
  <c r="A2992" i="1"/>
  <c r="A2991" i="1"/>
  <c r="A2990" i="1"/>
  <c r="A2989" i="1"/>
  <c r="G2988" i="1"/>
  <c r="I2988" i="1"/>
  <c r="H2988" i="1"/>
  <c r="J2988" i="1"/>
  <c r="A2988" i="1"/>
  <c r="A2987" i="1"/>
  <c r="A2986" i="1"/>
  <c r="A2985" i="1"/>
  <c r="A2984" i="1"/>
  <c r="A2983" i="1"/>
  <c r="G2982" i="1"/>
  <c r="I2982" i="1"/>
  <c r="H2982" i="1"/>
  <c r="J2982" i="1"/>
  <c r="A2982" i="1"/>
  <c r="A2981" i="1"/>
  <c r="A2980" i="1"/>
  <c r="A2979" i="1"/>
  <c r="A2978" i="1"/>
  <c r="A2977" i="1"/>
  <c r="G2976" i="1"/>
  <c r="I2976" i="1"/>
  <c r="H2976" i="1"/>
  <c r="J2976" i="1"/>
  <c r="A2976" i="1"/>
  <c r="A2975" i="1"/>
  <c r="A2974" i="1"/>
  <c r="A2973" i="1"/>
  <c r="A2972" i="1"/>
  <c r="A2971" i="1"/>
  <c r="G2970" i="1"/>
  <c r="I2970" i="1"/>
  <c r="H2970" i="1"/>
  <c r="J2970" i="1"/>
  <c r="A2970" i="1"/>
  <c r="A2969" i="1"/>
  <c r="A2968" i="1"/>
  <c r="A2967" i="1"/>
  <c r="A2966" i="1"/>
  <c r="A2965" i="1"/>
  <c r="G2964" i="1"/>
  <c r="I2964" i="1"/>
  <c r="H2964" i="1"/>
  <c r="J2964" i="1"/>
  <c r="A2964" i="1"/>
  <c r="A2963" i="1"/>
  <c r="A2962" i="1"/>
  <c r="A2961" i="1"/>
  <c r="A2960" i="1"/>
  <c r="G2959" i="1"/>
  <c r="I2959" i="1"/>
  <c r="H2959" i="1"/>
  <c r="J2959" i="1"/>
  <c r="A2959" i="1"/>
  <c r="A2958" i="1"/>
  <c r="A2957" i="1"/>
  <c r="A2956" i="1"/>
  <c r="A2955" i="1"/>
  <c r="A2954" i="1"/>
  <c r="G2953" i="1"/>
  <c r="I2953" i="1"/>
  <c r="H2953" i="1"/>
  <c r="J2953" i="1"/>
  <c r="A2953" i="1"/>
  <c r="A2952" i="1"/>
  <c r="A2951" i="1"/>
  <c r="A2950" i="1"/>
  <c r="A2949" i="1"/>
  <c r="A2948" i="1"/>
  <c r="G2947" i="1"/>
  <c r="I2947" i="1"/>
  <c r="H2947" i="1"/>
  <c r="J2947" i="1"/>
  <c r="A2947" i="1"/>
  <c r="A2946" i="1"/>
  <c r="A2945" i="1"/>
  <c r="A2944" i="1"/>
  <c r="A2943" i="1"/>
  <c r="A2942" i="1"/>
  <c r="A2941" i="1"/>
  <c r="A2940" i="1"/>
  <c r="A2939" i="1"/>
  <c r="G2938" i="1"/>
  <c r="I2938" i="1"/>
  <c r="H2938" i="1"/>
  <c r="J2938" i="1"/>
  <c r="A2938" i="1"/>
  <c r="A2937" i="1"/>
  <c r="A2936" i="1"/>
  <c r="A2935" i="1"/>
  <c r="A2934" i="1"/>
  <c r="A2933" i="1"/>
  <c r="A2932" i="1"/>
  <c r="A2931" i="1"/>
  <c r="A2930" i="1"/>
  <c r="G2929" i="1"/>
  <c r="I2929" i="1"/>
  <c r="H2929" i="1"/>
  <c r="J2929" i="1"/>
  <c r="A2929" i="1"/>
  <c r="A2928" i="1"/>
  <c r="A2927" i="1"/>
  <c r="A2926" i="1"/>
  <c r="A2925" i="1"/>
  <c r="A2924" i="1"/>
  <c r="A2923" i="1"/>
  <c r="A2922" i="1"/>
  <c r="A2921" i="1"/>
  <c r="G2920" i="1"/>
  <c r="I2920" i="1"/>
  <c r="H2920" i="1"/>
  <c r="J2920" i="1"/>
  <c r="A2920" i="1"/>
  <c r="A2919" i="1"/>
  <c r="A2918" i="1"/>
  <c r="A2917" i="1"/>
  <c r="A2916" i="1"/>
  <c r="A2915" i="1"/>
  <c r="A2914" i="1"/>
  <c r="A2913" i="1"/>
  <c r="A2912" i="1"/>
  <c r="G2911" i="1"/>
  <c r="H2911" i="1"/>
  <c r="A2911" i="1"/>
  <c r="A2910" i="1"/>
  <c r="A2909" i="1"/>
  <c r="A2908" i="1"/>
  <c r="A2907" i="1"/>
  <c r="A2906" i="1"/>
  <c r="A2905" i="1"/>
  <c r="A2904" i="1"/>
  <c r="A2903" i="1"/>
  <c r="G2902" i="1"/>
  <c r="H2902" i="1"/>
  <c r="A2902" i="1"/>
  <c r="A2901" i="1"/>
  <c r="A2900" i="1"/>
  <c r="A2899" i="1"/>
  <c r="G2898" i="1"/>
  <c r="I2898" i="1"/>
  <c r="H2898" i="1"/>
  <c r="J2898" i="1"/>
  <c r="A2898" i="1"/>
  <c r="A2897" i="1"/>
  <c r="A2896" i="1"/>
  <c r="A2895" i="1"/>
  <c r="A2894" i="1"/>
  <c r="A2893" i="1"/>
  <c r="G2892" i="1"/>
  <c r="I2892" i="1"/>
  <c r="H2892" i="1"/>
  <c r="J2892" i="1"/>
  <c r="A2892" i="1"/>
  <c r="A2891" i="1"/>
  <c r="A2890" i="1"/>
  <c r="A2889" i="1"/>
  <c r="G2888" i="1"/>
  <c r="I2888" i="1"/>
  <c r="H2888" i="1"/>
  <c r="J2888" i="1"/>
  <c r="A2888" i="1"/>
  <c r="A2887" i="1"/>
  <c r="A2886" i="1"/>
  <c r="G2885" i="1"/>
  <c r="I2885" i="1"/>
  <c r="H2885" i="1"/>
  <c r="J2885" i="1"/>
  <c r="A2885" i="1"/>
  <c r="A2884" i="1"/>
  <c r="A2883" i="1"/>
  <c r="G2882" i="1"/>
  <c r="I2882" i="1"/>
  <c r="H2882" i="1"/>
  <c r="J2882" i="1"/>
  <c r="A2882" i="1"/>
  <c r="A2881" i="1"/>
  <c r="A2880" i="1"/>
  <c r="G2879" i="1"/>
  <c r="I2879" i="1"/>
  <c r="H2879" i="1"/>
  <c r="J2879" i="1"/>
  <c r="A2879" i="1"/>
  <c r="A2878" i="1"/>
  <c r="A2877" i="1"/>
  <c r="G2876" i="1"/>
  <c r="I2876" i="1"/>
  <c r="H2876" i="1"/>
  <c r="J2876" i="1"/>
  <c r="A2876" i="1"/>
  <c r="A2875" i="1"/>
  <c r="A2874" i="1"/>
  <c r="A2873" i="1"/>
  <c r="A2872" i="1"/>
  <c r="A2871" i="1"/>
  <c r="A2870" i="1"/>
  <c r="G2869" i="1"/>
  <c r="I2869" i="1"/>
  <c r="H2869" i="1"/>
  <c r="J2869" i="1"/>
  <c r="A2869" i="1"/>
  <c r="A2868" i="1"/>
  <c r="A2867" i="1"/>
  <c r="G2866" i="1"/>
  <c r="I2866" i="1"/>
  <c r="H2866" i="1"/>
  <c r="J2866" i="1"/>
  <c r="A2866" i="1"/>
  <c r="A2865" i="1"/>
  <c r="A2864" i="1"/>
  <c r="G2863" i="1"/>
  <c r="I2863" i="1"/>
  <c r="H2863" i="1"/>
  <c r="J2863" i="1"/>
  <c r="A2863" i="1"/>
  <c r="A2862" i="1"/>
  <c r="A2861" i="1"/>
  <c r="G2860" i="1"/>
  <c r="I2860" i="1"/>
  <c r="H2860" i="1"/>
  <c r="J2860" i="1"/>
  <c r="A2860" i="1"/>
  <c r="A2859" i="1"/>
  <c r="A2858" i="1"/>
  <c r="G2857" i="1"/>
  <c r="I2857" i="1"/>
  <c r="H2857" i="1"/>
  <c r="J2857" i="1"/>
  <c r="A2857" i="1"/>
  <c r="A2856" i="1"/>
  <c r="A2855" i="1"/>
  <c r="G2854" i="1"/>
  <c r="I2854" i="1"/>
  <c r="H2854" i="1"/>
  <c r="J2854" i="1"/>
  <c r="A2854" i="1"/>
  <c r="A2853" i="1"/>
  <c r="A2852" i="1"/>
  <c r="G2851" i="1"/>
  <c r="I2851" i="1"/>
  <c r="H2851" i="1"/>
  <c r="J2851" i="1"/>
  <c r="A2851" i="1"/>
  <c r="A2850" i="1"/>
  <c r="A2849" i="1"/>
  <c r="G2848" i="1"/>
  <c r="I2848" i="1"/>
  <c r="H2848" i="1"/>
  <c r="J2848" i="1"/>
  <c r="A2848" i="1"/>
  <c r="A2847" i="1"/>
  <c r="A2846" i="1"/>
  <c r="G2845" i="1"/>
  <c r="I2845" i="1"/>
  <c r="H2845" i="1"/>
  <c r="J2845" i="1"/>
  <c r="A2845" i="1"/>
  <c r="A2844" i="1"/>
  <c r="A2843" i="1"/>
  <c r="G2842" i="1"/>
  <c r="I2842" i="1"/>
  <c r="H2842" i="1"/>
  <c r="J2842" i="1"/>
  <c r="A2842" i="1"/>
  <c r="A2841" i="1"/>
  <c r="A2840" i="1"/>
  <c r="G2839" i="1"/>
  <c r="I2839" i="1"/>
  <c r="H2839" i="1"/>
  <c r="J2839" i="1"/>
  <c r="A2839" i="1"/>
  <c r="A2838" i="1"/>
  <c r="A2837" i="1"/>
  <c r="A2836" i="1"/>
  <c r="G2835" i="1"/>
  <c r="I2835" i="1"/>
  <c r="H2835" i="1"/>
  <c r="J2835" i="1"/>
  <c r="A2835" i="1"/>
  <c r="A2834" i="1"/>
  <c r="A2833" i="1"/>
  <c r="G2832" i="1"/>
  <c r="I2832" i="1"/>
  <c r="H2832" i="1"/>
  <c r="J2832" i="1"/>
  <c r="A2832" i="1"/>
  <c r="A2831" i="1"/>
  <c r="A2830" i="1"/>
  <c r="G2829" i="1"/>
  <c r="I2829" i="1"/>
  <c r="H2829" i="1"/>
  <c r="J2829" i="1"/>
  <c r="A2829" i="1"/>
  <c r="A2828" i="1"/>
  <c r="A2827" i="1"/>
  <c r="A2826" i="1"/>
  <c r="A2825" i="1"/>
  <c r="A2824" i="1"/>
  <c r="G2823" i="1"/>
  <c r="I2823" i="1"/>
  <c r="H2823" i="1"/>
  <c r="J2823" i="1"/>
  <c r="A2823" i="1"/>
  <c r="A2822" i="1"/>
  <c r="A2821" i="1"/>
  <c r="G2820" i="1"/>
  <c r="I2820" i="1"/>
  <c r="H2820" i="1"/>
  <c r="J2820" i="1"/>
  <c r="A2820" i="1"/>
  <c r="A2819" i="1"/>
  <c r="A2818" i="1"/>
  <c r="G2817" i="1"/>
  <c r="I2817" i="1"/>
  <c r="H2817" i="1"/>
  <c r="J2817" i="1"/>
  <c r="A2817" i="1"/>
  <c r="A2816" i="1"/>
  <c r="A2815" i="1"/>
  <c r="G2814" i="1"/>
  <c r="I2814" i="1"/>
  <c r="H2814" i="1"/>
  <c r="J2814" i="1"/>
  <c r="A2814" i="1"/>
  <c r="A2813" i="1"/>
  <c r="A2812" i="1"/>
  <c r="A2811" i="1"/>
  <c r="A2810" i="1"/>
  <c r="G2809" i="1"/>
  <c r="I2809" i="1"/>
  <c r="H2809" i="1"/>
  <c r="J2809" i="1"/>
  <c r="A2809" i="1"/>
  <c r="A2808" i="1"/>
  <c r="A2807" i="1"/>
  <c r="A2806" i="1"/>
  <c r="A2805" i="1"/>
  <c r="A2804" i="1"/>
  <c r="A2803" i="1"/>
  <c r="G2802" i="1"/>
  <c r="I2802" i="1"/>
  <c r="H2802" i="1"/>
  <c r="J2802" i="1"/>
  <c r="A2802" i="1"/>
  <c r="A2801" i="1"/>
  <c r="A2800" i="1"/>
  <c r="A2799" i="1"/>
  <c r="A2798" i="1"/>
  <c r="A2797" i="1"/>
  <c r="A2796" i="1"/>
  <c r="G2795" i="1"/>
  <c r="I2795" i="1"/>
  <c r="H2795" i="1"/>
  <c r="J2795" i="1"/>
  <c r="A2795" i="1"/>
  <c r="A2794" i="1"/>
  <c r="A2793" i="1"/>
  <c r="A2792" i="1"/>
  <c r="A2791" i="1"/>
  <c r="G2790" i="1"/>
  <c r="I2790" i="1"/>
  <c r="H2790" i="1"/>
  <c r="J2790" i="1"/>
  <c r="A2790" i="1"/>
  <c r="A2789" i="1"/>
  <c r="A2788" i="1"/>
  <c r="A2787" i="1"/>
  <c r="G2786" i="1"/>
  <c r="I2786" i="1"/>
  <c r="H2786" i="1"/>
  <c r="J2786" i="1"/>
  <c r="A2786" i="1"/>
  <c r="A2785" i="1"/>
  <c r="A2784" i="1"/>
  <c r="A2783" i="1"/>
  <c r="A2782" i="1"/>
  <c r="A2781" i="1"/>
  <c r="G2780" i="1"/>
  <c r="I2780" i="1"/>
  <c r="H2780" i="1"/>
  <c r="J2780" i="1"/>
  <c r="A2780" i="1"/>
  <c r="A2779" i="1"/>
  <c r="A2778" i="1"/>
  <c r="A2777" i="1"/>
  <c r="A2776" i="1"/>
  <c r="A2775" i="1"/>
  <c r="G2774" i="1"/>
  <c r="I2774" i="1"/>
  <c r="H2774" i="1"/>
  <c r="J2774" i="1"/>
  <c r="A2774" i="1"/>
  <c r="A2773" i="1"/>
  <c r="A2772" i="1"/>
  <c r="A2771" i="1"/>
  <c r="A2770" i="1"/>
  <c r="A2769" i="1"/>
  <c r="A2768" i="1"/>
  <c r="G2767" i="1"/>
  <c r="I2767" i="1"/>
  <c r="H2767" i="1"/>
  <c r="J2767" i="1"/>
  <c r="A2767" i="1"/>
  <c r="A2766" i="1"/>
  <c r="A2765" i="1"/>
  <c r="G2764" i="1"/>
  <c r="I2764" i="1"/>
  <c r="H2764" i="1"/>
  <c r="J2764" i="1"/>
  <c r="A2764" i="1"/>
  <c r="A2763" i="1"/>
  <c r="A2762" i="1"/>
  <c r="A2761" i="1"/>
  <c r="G2760" i="1"/>
  <c r="I2760" i="1"/>
  <c r="H2760" i="1"/>
  <c r="J2760" i="1"/>
  <c r="A2760" i="1"/>
  <c r="A2759" i="1"/>
  <c r="A2758" i="1"/>
  <c r="A2757" i="1"/>
  <c r="G2756" i="1"/>
  <c r="I2756" i="1"/>
  <c r="H2756" i="1"/>
  <c r="J2756" i="1"/>
  <c r="A2756" i="1"/>
  <c r="A2755" i="1"/>
  <c r="A2754" i="1"/>
  <c r="A2753" i="1"/>
  <c r="G2752" i="1"/>
  <c r="I2752" i="1"/>
  <c r="H2752" i="1"/>
  <c r="J2752" i="1"/>
  <c r="A2752" i="1"/>
  <c r="A2751" i="1"/>
  <c r="A2750" i="1"/>
  <c r="A2749" i="1"/>
  <c r="A2748" i="1"/>
  <c r="G2747" i="1"/>
  <c r="I2747" i="1"/>
  <c r="H2747" i="1"/>
  <c r="J2747" i="1"/>
  <c r="A2747" i="1"/>
  <c r="A2746" i="1"/>
  <c r="A2745" i="1"/>
  <c r="A2744" i="1"/>
  <c r="G2743" i="1"/>
  <c r="I2743" i="1"/>
  <c r="H2743" i="1"/>
  <c r="J2743" i="1"/>
  <c r="A2743" i="1"/>
  <c r="A2742" i="1"/>
  <c r="A2741" i="1"/>
  <c r="A2740" i="1"/>
  <c r="A2739" i="1"/>
  <c r="A2738" i="1"/>
  <c r="G2737" i="1"/>
  <c r="I2737" i="1"/>
  <c r="H2737" i="1"/>
  <c r="J2737" i="1"/>
  <c r="A2737" i="1"/>
  <c r="A2736" i="1"/>
  <c r="A2735" i="1"/>
  <c r="A2734" i="1"/>
  <c r="G2733" i="1"/>
  <c r="I2733" i="1"/>
  <c r="H2733" i="1"/>
  <c r="J2733" i="1"/>
  <c r="A2733" i="1"/>
  <c r="A2732" i="1"/>
  <c r="A2731" i="1"/>
  <c r="A2730" i="1"/>
  <c r="A2729" i="1"/>
  <c r="A2728" i="1"/>
  <c r="G2727" i="1"/>
  <c r="I2727" i="1"/>
  <c r="H2727" i="1"/>
  <c r="J2727" i="1"/>
  <c r="A2727" i="1"/>
  <c r="A2726" i="1"/>
  <c r="A2725" i="1"/>
  <c r="A2724" i="1"/>
  <c r="G2723" i="1"/>
  <c r="I2723" i="1"/>
  <c r="H2723" i="1"/>
  <c r="J2723" i="1"/>
  <c r="A2723" i="1"/>
  <c r="A2722" i="1"/>
  <c r="A2721" i="1"/>
  <c r="A2720" i="1"/>
  <c r="A2719" i="1"/>
  <c r="G2718" i="1"/>
  <c r="I2718" i="1"/>
  <c r="H2718" i="1"/>
  <c r="J2718" i="1"/>
  <c r="A2718" i="1"/>
  <c r="A2717" i="1"/>
  <c r="A2716" i="1"/>
  <c r="A2715" i="1"/>
  <c r="A2714" i="1"/>
  <c r="A2713" i="1"/>
  <c r="G2712" i="1"/>
  <c r="I2712" i="1"/>
  <c r="H2712" i="1"/>
  <c r="J2712" i="1"/>
  <c r="A2712" i="1"/>
  <c r="A2711" i="1"/>
  <c r="A2710" i="1"/>
  <c r="A2709" i="1"/>
  <c r="G2708" i="1"/>
  <c r="I2708" i="1"/>
  <c r="H2708" i="1"/>
  <c r="J2708" i="1"/>
  <c r="A2708" i="1"/>
  <c r="A2707" i="1"/>
  <c r="A2706" i="1"/>
  <c r="A2705" i="1"/>
  <c r="A2704" i="1"/>
  <c r="G2703" i="1"/>
  <c r="I2703" i="1"/>
  <c r="H2703" i="1"/>
  <c r="J2703" i="1"/>
  <c r="A2703" i="1"/>
  <c r="A2702" i="1"/>
  <c r="A2701" i="1"/>
  <c r="A2700" i="1"/>
  <c r="G2699" i="1"/>
  <c r="I2699" i="1"/>
  <c r="H2699" i="1"/>
  <c r="J2699" i="1"/>
  <c r="A2699" i="1"/>
  <c r="A2698" i="1"/>
  <c r="A2697" i="1"/>
  <c r="A2696" i="1"/>
  <c r="A2695" i="1"/>
  <c r="G2694" i="1"/>
  <c r="I2694" i="1"/>
  <c r="H2694" i="1"/>
  <c r="J2694" i="1"/>
  <c r="A2694" i="1"/>
  <c r="A2693" i="1"/>
  <c r="A2692" i="1"/>
  <c r="A2691" i="1"/>
  <c r="G2690" i="1"/>
  <c r="I2690" i="1"/>
  <c r="H2690" i="1"/>
  <c r="J2690" i="1"/>
  <c r="A2690" i="1"/>
  <c r="A2689" i="1"/>
  <c r="A2688" i="1"/>
  <c r="A2687" i="1"/>
  <c r="A2686" i="1"/>
  <c r="A2685" i="1"/>
  <c r="A2684" i="1"/>
  <c r="G2683" i="1"/>
  <c r="I2683" i="1"/>
  <c r="H2683" i="1"/>
  <c r="J2683" i="1"/>
  <c r="A2683" i="1"/>
  <c r="A2682" i="1"/>
  <c r="A2681" i="1"/>
  <c r="A2680" i="1"/>
  <c r="G2679" i="1"/>
  <c r="I2679" i="1"/>
  <c r="H2679" i="1"/>
  <c r="J2679" i="1"/>
  <c r="A2679" i="1"/>
  <c r="A2678" i="1"/>
  <c r="A2677" i="1"/>
  <c r="A2676" i="1"/>
  <c r="A2675" i="1"/>
  <c r="G2674" i="1"/>
  <c r="I2674" i="1"/>
  <c r="H2674" i="1"/>
  <c r="J2674" i="1"/>
  <c r="A2674" i="1"/>
  <c r="A2673" i="1"/>
  <c r="A2672" i="1"/>
  <c r="A2671" i="1"/>
  <c r="A2670" i="1"/>
  <c r="A2669" i="1"/>
  <c r="A2668" i="1"/>
  <c r="G2667" i="1"/>
  <c r="I2667" i="1"/>
  <c r="H2667" i="1"/>
  <c r="J2667" i="1"/>
  <c r="A2667" i="1"/>
  <c r="A2666" i="1"/>
  <c r="A2665" i="1"/>
  <c r="A2664" i="1"/>
  <c r="A2663" i="1"/>
  <c r="A2662" i="1"/>
  <c r="A2661" i="1"/>
  <c r="G2660" i="1"/>
  <c r="I2660" i="1"/>
  <c r="H2660" i="1"/>
  <c r="J2660" i="1"/>
  <c r="A2660" i="1"/>
  <c r="A2659" i="1"/>
  <c r="A2658" i="1"/>
  <c r="A2657" i="1"/>
  <c r="A2656" i="1"/>
  <c r="A2655" i="1"/>
  <c r="G2654" i="1"/>
  <c r="I2654" i="1"/>
  <c r="H2654" i="1"/>
  <c r="J2654" i="1"/>
  <c r="A2654" i="1"/>
  <c r="A2653" i="1"/>
  <c r="A2652" i="1"/>
  <c r="A2651" i="1"/>
  <c r="G2650" i="1"/>
  <c r="I2650" i="1"/>
  <c r="H2650" i="1"/>
  <c r="J2650" i="1"/>
  <c r="A2650" i="1"/>
  <c r="A2649" i="1"/>
  <c r="A2648" i="1"/>
  <c r="G2647" i="1"/>
  <c r="I2647" i="1"/>
  <c r="H2647" i="1"/>
  <c r="J2647" i="1"/>
  <c r="A2647" i="1"/>
  <c r="A2646" i="1"/>
  <c r="A2645" i="1"/>
  <c r="A2644" i="1"/>
  <c r="A2643" i="1"/>
  <c r="A2642" i="1"/>
  <c r="A2641" i="1"/>
  <c r="A2640" i="1"/>
  <c r="G2639" i="1"/>
  <c r="I2639" i="1"/>
  <c r="H2639" i="1"/>
  <c r="J2639" i="1"/>
  <c r="A2639" i="1"/>
  <c r="A2638" i="1"/>
  <c r="A2637" i="1"/>
  <c r="A2636" i="1"/>
  <c r="A2635" i="1"/>
  <c r="A2634" i="1"/>
  <c r="A2633" i="1"/>
  <c r="A2632" i="1"/>
  <c r="G2631" i="1"/>
  <c r="I2631" i="1"/>
  <c r="H2631" i="1"/>
  <c r="J2631" i="1"/>
  <c r="A2631" i="1"/>
  <c r="A2630" i="1"/>
  <c r="A2629" i="1"/>
  <c r="A2628" i="1"/>
  <c r="A2627" i="1"/>
  <c r="G2626" i="1"/>
  <c r="I2626" i="1"/>
  <c r="H2626" i="1"/>
  <c r="J2626" i="1"/>
  <c r="A2626" i="1"/>
  <c r="A2625" i="1"/>
  <c r="A2624" i="1"/>
  <c r="A2623" i="1"/>
  <c r="A2622" i="1"/>
  <c r="A2621" i="1"/>
  <c r="A2620" i="1"/>
  <c r="G2619" i="1"/>
  <c r="I2619" i="1"/>
  <c r="H2619" i="1"/>
  <c r="J2619" i="1"/>
  <c r="A2619" i="1"/>
  <c r="A2618" i="1"/>
  <c r="A2617" i="1"/>
  <c r="A2616" i="1"/>
  <c r="G2615" i="1"/>
  <c r="I2615" i="1"/>
  <c r="H2615" i="1"/>
  <c r="J2615" i="1"/>
  <c r="A2615" i="1"/>
  <c r="A2614" i="1"/>
  <c r="A2613" i="1"/>
  <c r="A2612" i="1"/>
  <c r="G2611" i="1"/>
  <c r="I2611" i="1"/>
  <c r="H2611" i="1"/>
  <c r="J2611" i="1"/>
  <c r="A2611" i="1"/>
  <c r="A2610" i="1"/>
  <c r="A2609" i="1"/>
  <c r="A2608" i="1"/>
  <c r="G2607" i="1"/>
  <c r="I2607" i="1"/>
  <c r="H2607" i="1"/>
  <c r="J2607" i="1"/>
  <c r="A2607" i="1"/>
  <c r="A2606" i="1"/>
  <c r="A2605" i="1"/>
  <c r="A2604" i="1"/>
  <c r="A2603" i="1"/>
  <c r="G2602" i="1"/>
  <c r="I2602" i="1"/>
  <c r="H2602" i="1"/>
  <c r="J2602" i="1"/>
  <c r="A2602" i="1"/>
  <c r="A2601" i="1"/>
  <c r="A2600" i="1"/>
  <c r="A2599" i="1"/>
  <c r="G2598" i="1"/>
  <c r="I2598" i="1"/>
  <c r="H2598" i="1"/>
  <c r="J2598" i="1"/>
  <c r="A2598" i="1"/>
  <c r="A2597" i="1"/>
  <c r="A2596" i="1"/>
  <c r="A2595" i="1"/>
  <c r="A2594" i="1"/>
  <c r="A2593" i="1"/>
  <c r="G2592" i="1"/>
  <c r="I2592" i="1"/>
  <c r="H2592" i="1"/>
  <c r="J2592" i="1"/>
  <c r="A2592" i="1"/>
  <c r="A2591" i="1"/>
  <c r="A2590" i="1"/>
  <c r="A2589" i="1"/>
  <c r="A2588" i="1"/>
  <c r="A2587" i="1"/>
  <c r="A2586" i="1"/>
  <c r="G2585" i="1"/>
  <c r="I2585" i="1"/>
  <c r="H2585" i="1"/>
  <c r="J2585" i="1"/>
  <c r="A2585" i="1"/>
  <c r="A2584" i="1"/>
  <c r="A2583" i="1"/>
  <c r="A2582" i="1"/>
  <c r="A2581" i="1"/>
  <c r="A2580" i="1"/>
  <c r="A2579" i="1"/>
  <c r="G2578" i="1"/>
  <c r="I2578" i="1"/>
  <c r="H2578" i="1"/>
  <c r="J2578" i="1"/>
  <c r="A2578" i="1"/>
  <c r="A2577" i="1"/>
  <c r="A2576" i="1"/>
  <c r="A2575" i="1"/>
  <c r="A2574" i="1"/>
  <c r="A2573" i="1"/>
  <c r="G2572" i="1"/>
  <c r="I2572" i="1"/>
  <c r="H2572" i="1"/>
  <c r="J2572" i="1"/>
  <c r="A2572" i="1"/>
  <c r="A2571" i="1"/>
  <c r="A2570" i="1"/>
  <c r="A2569" i="1"/>
  <c r="A2568" i="1"/>
  <c r="G2567" i="1"/>
  <c r="I2567" i="1"/>
  <c r="H2567" i="1"/>
  <c r="J2567" i="1"/>
  <c r="A2567" i="1"/>
  <c r="A2566" i="1"/>
  <c r="A2565" i="1"/>
  <c r="A2564" i="1"/>
  <c r="A2563" i="1"/>
  <c r="G2562" i="1"/>
  <c r="I2562" i="1"/>
  <c r="H2562" i="1"/>
  <c r="J2562" i="1"/>
  <c r="A2562" i="1"/>
  <c r="A2561" i="1"/>
  <c r="A2560" i="1"/>
  <c r="A2559" i="1"/>
  <c r="A2558" i="1"/>
  <c r="G2557" i="1"/>
  <c r="I2557" i="1"/>
  <c r="H2557" i="1"/>
  <c r="J2557" i="1"/>
  <c r="A2557" i="1"/>
  <c r="A2556" i="1"/>
  <c r="A2555" i="1"/>
  <c r="A2554" i="1"/>
  <c r="A2553" i="1"/>
  <c r="A2552" i="1"/>
  <c r="A2551" i="1"/>
  <c r="G2550" i="1"/>
  <c r="I2550" i="1"/>
  <c r="H2550" i="1"/>
  <c r="J2550" i="1"/>
  <c r="A2550" i="1"/>
  <c r="A2549" i="1"/>
  <c r="A2548" i="1"/>
  <c r="A2547" i="1"/>
  <c r="A2546" i="1"/>
  <c r="A2545" i="1"/>
  <c r="A2544" i="1"/>
  <c r="A2543" i="1"/>
  <c r="G2542" i="1"/>
  <c r="I2542" i="1"/>
  <c r="H2542" i="1"/>
  <c r="J2542" i="1"/>
  <c r="A2542" i="1"/>
  <c r="A2541" i="1"/>
  <c r="A2540" i="1"/>
  <c r="A2539" i="1"/>
  <c r="A2538" i="1"/>
  <c r="A2537" i="1"/>
  <c r="G2536" i="1"/>
  <c r="I2536" i="1"/>
  <c r="H2536" i="1"/>
  <c r="J2536" i="1"/>
  <c r="A2536" i="1"/>
  <c r="A2535" i="1"/>
  <c r="A2534" i="1"/>
  <c r="A2533" i="1"/>
  <c r="A2532" i="1"/>
  <c r="A2531" i="1"/>
  <c r="A2530" i="1"/>
  <c r="A2529" i="1"/>
  <c r="A2528" i="1"/>
  <c r="G2527" i="1"/>
  <c r="I2527" i="1"/>
  <c r="H2527" i="1"/>
  <c r="J2527" i="1"/>
  <c r="A2527" i="1"/>
  <c r="A2526" i="1"/>
  <c r="A2525" i="1"/>
  <c r="A2524" i="1"/>
  <c r="G2523" i="1"/>
  <c r="I2523" i="1"/>
  <c r="H2523" i="1"/>
  <c r="J2523" i="1"/>
  <c r="A2523" i="1"/>
  <c r="A2522" i="1"/>
  <c r="A2521" i="1"/>
  <c r="A2520" i="1"/>
  <c r="G2519" i="1"/>
  <c r="I2519" i="1"/>
  <c r="H2519" i="1"/>
  <c r="J2519" i="1"/>
  <c r="A2519" i="1"/>
  <c r="A2518" i="1"/>
  <c r="A2517" i="1"/>
  <c r="A2516" i="1"/>
  <c r="G2515" i="1"/>
  <c r="I2515" i="1"/>
  <c r="H2515" i="1"/>
  <c r="J2515" i="1"/>
  <c r="A2515" i="1"/>
  <c r="A2514" i="1"/>
  <c r="A2513" i="1"/>
  <c r="A2512" i="1"/>
  <c r="A2511" i="1"/>
  <c r="G2510" i="1"/>
  <c r="I2510" i="1"/>
  <c r="H2510" i="1"/>
  <c r="J2510" i="1"/>
  <c r="A2510" i="1"/>
  <c r="A2509" i="1"/>
  <c r="A2508" i="1"/>
  <c r="A2507" i="1"/>
  <c r="A2506" i="1"/>
  <c r="G2505" i="1"/>
  <c r="I2505" i="1"/>
  <c r="H2505" i="1"/>
  <c r="J2505" i="1"/>
  <c r="A2505" i="1"/>
  <c r="A2504" i="1"/>
  <c r="A2503" i="1"/>
  <c r="A2502" i="1"/>
  <c r="A2501" i="1"/>
  <c r="A2500" i="1"/>
  <c r="A2499" i="1"/>
  <c r="G2498" i="1"/>
  <c r="I2498" i="1"/>
  <c r="H2498" i="1"/>
  <c r="J2498" i="1"/>
  <c r="A2498" i="1"/>
  <c r="A2497" i="1"/>
  <c r="A2496" i="1"/>
  <c r="A2495" i="1"/>
  <c r="A2494" i="1"/>
  <c r="G2493" i="1"/>
  <c r="I2493" i="1"/>
  <c r="H2493" i="1"/>
  <c r="J2493" i="1"/>
  <c r="A2493" i="1"/>
  <c r="A2492" i="1"/>
  <c r="A2491" i="1"/>
  <c r="A2490" i="1"/>
  <c r="A2489" i="1"/>
  <c r="G2488" i="1"/>
  <c r="I2488" i="1"/>
  <c r="H2488" i="1"/>
  <c r="J2488" i="1"/>
  <c r="A2488" i="1"/>
  <c r="A2487" i="1"/>
  <c r="A2486" i="1"/>
  <c r="A2485" i="1"/>
  <c r="G2484" i="1"/>
  <c r="I2484" i="1"/>
  <c r="H2484" i="1"/>
  <c r="J2484" i="1"/>
  <c r="A2484" i="1"/>
  <c r="A2483" i="1"/>
  <c r="A2482" i="1"/>
  <c r="A2481" i="1"/>
  <c r="A2480" i="1"/>
  <c r="G2479" i="1"/>
  <c r="I2479" i="1"/>
  <c r="H2479" i="1"/>
  <c r="J2479" i="1"/>
  <c r="A2479" i="1"/>
  <c r="A2478" i="1"/>
  <c r="A2477" i="1"/>
  <c r="A2476" i="1"/>
  <c r="A2475" i="1"/>
  <c r="A2474" i="1"/>
  <c r="G2473" i="1"/>
  <c r="I2473" i="1"/>
  <c r="H2473" i="1"/>
  <c r="J2473" i="1"/>
  <c r="A2473" i="1"/>
  <c r="A2472" i="1"/>
  <c r="A2471" i="1"/>
  <c r="A2470" i="1"/>
  <c r="A2469" i="1"/>
  <c r="A2468" i="1"/>
  <c r="G2467" i="1"/>
  <c r="I2467" i="1"/>
  <c r="H2467" i="1"/>
  <c r="J2467" i="1"/>
  <c r="A2467" i="1"/>
  <c r="A2466" i="1"/>
  <c r="A2465" i="1"/>
  <c r="A2464" i="1"/>
  <c r="G2463" i="1"/>
  <c r="I2463" i="1"/>
  <c r="H2463" i="1"/>
  <c r="J2463" i="1"/>
  <c r="A2463" i="1"/>
  <c r="A2462" i="1"/>
  <c r="A2461" i="1"/>
  <c r="A2460" i="1"/>
  <c r="A2459" i="1"/>
  <c r="G2458" i="1"/>
  <c r="I2458" i="1"/>
  <c r="H2458" i="1"/>
  <c r="J2458" i="1"/>
  <c r="A2458" i="1"/>
  <c r="A2457" i="1"/>
  <c r="A2456" i="1"/>
  <c r="A2455" i="1"/>
  <c r="G2454" i="1"/>
  <c r="I2454" i="1"/>
  <c r="H2454" i="1"/>
  <c r="J2454" i="1"/>
  <c r="A2454" i="1"/>
  <c r="A2453" i="1"/>
  <c r="A2452" i="1"/>
  <c r="A2451" i="1"/>
  <c r="A2450" i="1"/>
  <c r="G2449" i="1"/>
  <c r="I2449" i="1"/>
  <c r="H2449" i="1"/>
  <c r="J2449" i="1"/>
  <c r="A2449" i="1"/>
  <c r="A2448" i="1"/>
  <c r="A2447" i="1"/>
  <c r="A2446" i="1"/>
  <c r="A2445" i="1"/>
  <c r="G2444" i="1"/>
  <c r="I2444" i="1"/>
  <c r="H2444" i="1"/>
  <c r="J2444" i="1"/>
  <c r="A2444" i="1"/>
  <c r="A2443" i="1"/>
  <c r="A2442" i="1"/>
  <c r="A2441" i="1"/>
  <c r="G2440" i="1"/>
  <c r="I2440" i="1"/>
  <c r="H2440" i="1"/>
  <c r="J2440" i="1"/>
  <c r="A2440" i="1"/>
  <c r="A2439" i="1"/>
  <c r="A2438" i="1"/>
  <c r="A2437" i="1"/>
  <c r="G2436" i="1"/>
  <c r="I2436" i="1"/>
  <c r="H2436" i="1"/>
  <c r="J2436" i="1"/>
  <c r="A2436" i="1"/>
  <c r="A2435" i="1"/>
  <c r="A2434" i="1"/>
  <c r="A2433" i="1"/>
  <c r="A2432" i="1"/>
  <c r="A2431" i="1"/>
  <c r="A2430" i="1"/>
  <c r="G2429" i="1"/>
  <c r="I2429" i="1"/>
  <c r="H2429" i="1"/>
  <c r="J2429" i="1"/>
  <c r="A2429" i="1"/>
  <c r="A2428" i="1"/>
  <c r="A2427" i="1"/>
  <c r="A2426" i="1"/>
  <c r="A2425" i="1"/>
  <c r="G2424" i="1"/>
  <c r="I2424" i="1"/>
  <c r="H2424" i="1"/>
  <c r="J2424" i="1"/>
  <c r="A2424" i="1"/>
  <c r="A2423" i="1"/>
  <c r="A2422" i="1"/>
  <c r="A2421" i="1"/>
  <c r="A2420" i="1"/>
  <c r="G2419" i="1"/>
  <c r="I2419" i="1"/>
  <c r="H2419" i="1"/>
  <c r="J2419" i="1"/>
  <c r="A2419" i="1"/>
  <c r="A2418" i="1"/>
  <c r="A2417" i="1"/>
  <c r="A2416" i="1"/>
  <c r="A2415" i="1"/>
  <c r="A2414" i="1"/>
  <c r="G2413" i="1"/>
  <c r="I2413" i="1"/>
  <c r="H2413" i="1"/>
  <c r="J2413" i="1"/>
  <c r="A2413" i="1"/>
  <c r="A2412" i="1"/>
  <c r="A2411" i="1"/>
  <c r="A2410" i="1"/>
  <c r="A2409" i="1"/>
  <c r="A2408" i="1"/>
  <c r="G2407" i="1"/>
  <c r="I2407" i="1"/>
  <c r="H2407" i="1"/>
  <c r="J2407" i="1"/>
  <c r="A2407" i="1"/>
  <c r="A2406" i="1"/>
  <c r="A2405" i="1"/>
  <c r="A2404" i="1"/>
  <c r="G2403" i="1"/>
  <c r="I2403" i="1"/>
  <c r="H2403" i="1"/>
  <c r="J2403" i="1"/>
  <c r="A2403" i="1"/>
  <c r="A2402" i="1"/>
  <c r="A2401" i="1"/>
  <c r="A2400" i="1"/>
  <c r="A2399" i="1"/>
  <c r="A2398" i="1"/>
  <c r="G2397" i="1"/>
  <c r="I2397" i="1"/>
  <c r="H2397" i="1"/>
  <c r="J2397" i="1"/>
  <c r="A2397" i="1"/>
  <c r="A2396" i="1"/>
  <c r="A2395" i="1"/>
  <c r="A2394" i="1"/>
  <c r="G2393" i="1"/>
  <c r="I2393" i="1"/>
  <c r="H2393" i="1"/>
  <c r="J2393" i="1"/>
  <c r="A2393" i="1"/>
  <c r="A2392" i="1"/>
  <c r="A2391" i="1"/>
  <c r="A2390" i="1"/>
  <c r="A2389" i="1"/>
  <c r="G2388" i="1"/>
  <c r="I2388" i="1"/>
  <c r="H2388" i="1"/>
  <c r="J2388" i="1"/>
  <c r="A2388" i="1"/>
  <c r="A2387" i="1"/>
  <c r="A2386" i="1"/>
  <c r="A2385" i="1"/>
  <c r="A2384" i="1"/>
  <c r="G2383" i="1"/>
  <c r="I2383" i="1"/>
  <c r="H2383" i="1"/>
  <c r="J2383" i="1"/>
  <c r="A2383" i="1"/>
  <c r="A2382" i="1"/>
  <c r="A2381" i="1"/>
  <c r="A2380" i="1"/>
  <c r="G2379" i="1"/>
  <c r="I2379" i="1"/>
  <c r="H2379" i="1"/>
  <c r="J2379" i="1"/>
  <c r="A2379" i="1"/>
  <c r="A2378" i="1"/>
  <c r="A2377" i="1"/>
  <c r="A2376" i="1"/>
  <c r="G2375" i="1"/>
  <c r="I2375" i="1"/>
  <c r="H2375" i="1"/>
  <c r="J2375" i="1"/>
  <c r="A2375" i="1"/>
  <c r="A2374" i="1"/>
  <c r="A2373" i="1"/>
  <c r="A2372" i="1"/>
  <c r="A2371" i="1"/>
  <c r="A2370" i="1"/>
  <c r="G2369" i="1"/>
  <c r="I2369" i="1"/>
  <c r="H2369" i="1"/>
  <c r="J2369" i="1"/>
  <c r="A2369" i="1"/>
  <c r="A2368" i="1"/>
  <c r="A2367" i="1"/>
  <c r="A2366" i="1"/>
  <c r="G2365" i="1"/>
  <c r="I2365" i="1"/>
  <c r="H2365" i="1"/>
  <c r="J2365" i="1"/>
  <c r="A2365" i="1"/>
  <c r="A2364" i="1"/>
  <c r="A2363" i="1"/>
  <c r="A2362" i="1"/>
  <c r="G2361" i="1"/>
  <c r="I2361" i="1"/>
  <c r="H2361" i="1"/>
  <c r="J2361" i="1"/>
  <c r="A2361" i="1"/>
  <c r="A2360" i="1"/>
  <c r="A2359" i="1"/>
  <c r="A2358" i="1"/>
  <c r="A2357" i="1"/>
  <c r="G2356" i="1"/>
  <c r="I2356" i="1"/>
  <c r="H2356" i="1"/>
  <c r="J2356" i="1"/>
  <c r="A2356" i="1"/>
  <c r="A2355" i="1"/>
  <c r="A2354" i="1"/>
  <c r="A2353" i="1"/>
  <c r="A2352" i="1"/>
  <c r="G2351" i="1"/>
  <c r="I2351" i="1"/>
  <c r="H2351" i="1"/>
  <c r="J2351" i="1"/>
  <c r="A2351" i="1"/>
  <c r="A2350" i="1"/>
  <c r="A2349" i="1"/>
  <c r="A2348" i="1"/>
  <c r="A2347" i="1"/>
  <c r="A2346" i="1"/>
  <c r="A2345" i="1"/>
  <c r="A2344" i="1"/>
  <c r="G2343" i="1"/>
  <c r="I2343" i="1"/>
  <c r="H2343" i="1"/>
  <c r="J2343" i="1"/>
  <c r="A2343" i="1"/>
  <c r="A2342" i="1"/>
  <c r="A2341" i="1"/>
  <c r="A2340" i="1"/>
  <c r="A2339" i="1"/>
  <c r="A2338" i="1"/>
  <c r="G2337" i="1"/>
  <c r="I2337" i="1"/>
  <c r="H2337" i="1"/>
  <c r="J2337" i="1"/>
  <c r="A2337" i="1"/>
  <c r="A2336" i="1"/>
  <c r="A2335" i="1"/>
  <c r="A2334" i="1"/>
  <c r="A2333" i="1"/>
  <c r="A2332" i="1"/>
  <c r="G2331" i="1"/>
  <c r="I2331" i="1"/>
  <c r="H2331" i="1"/>
  <c r="J2331" i="1"/>
  <c r="A2331" i="1"/>
  <c r="A2330" i="1"/>
  <c r="A2329" i="1"/>
  <c r="A2328" i="1"/>
  <c r="A2327" i="1"/>
  <c r="A2326" i="1"/>
  <c r="G2325" i="1"/>
  <c r="I2325" i="1"/>
  <c r="H2325" i="1"/>
  <c r="J2325" i="1"/>
  <c r="A2325" i="1"/>
  <c r="A2324" i="1"/>
  <c r="A2323" i="1"/>
  <c r="A2322" i="1"/>
  <c r="A2321" i="1"/>
  <c r="A2320" i="1"/>
  <c r="G2319" i="1"/>
  <c r="I2319" i="1"/>
  <c r="H2319" i="1"/>
  <c r="J2319" i="1"/>
  <c r="A2319" i="1"/>
  <c r="A2318" i="1"/>
  <c r="A2317" i="1"/>
  <c r="A2316" i="1"/>
  <c r="G2315" i="1"/>
  <c r="I2315" i="1"/>
  <c r="H2315" i="1"/>
  <c r="J2315" i="1"/>
  <c r="A2315" i="1"/>
  <c r="A2314" i="1"/>
  <c r="A2313" i="1"/>
  <c r="A2312" i="1"/>
  <c r="A2311" i="1"/>
  <c r="G2310" i="1"/>
  <c r="I2310" i="1"/>
  <c r="H2310" i="1"/>
  <c r="J2310" i="1"/>
  <c r="A2310" i="1"/>
  <c r="A2309" i="1"/>
  <c r="A2308" i="1"/>
  <c r="A2307" i="1"/>
  <c r="A2306" i="1"/>
  <c r="A2305" i="1"/>
  <c r="G2304" i="1"/>
  <c r="I2304" i="1"/>
  <c r="H2304" i="1"/>
  <c r="J2304" i="1"/>
  <c r="A2304" i="1"/>
  <c r="A2303" i="1"/>
  <c r="A2302" i="1"/>
  <c r="A2301" i="1"/>
  <c r="A2300" i="1"/>
  <c r="A2299" i="1"/>
  <c r="G2298" i="1"/>
  <c r="I2298" i="1"/>
  <c r="H2298" i="1"/>
  <c r="J2298" i="1"/>
  <c r="A2298" i="1"/>
  <c r="A2297" i="1"/>
  <c r="A2296" i="1"/>
  <c r="A2295" i="1"/>
  <c r="A2294" i="1"/>
  <c r="A2293" i="1"/>
  <c r="G2292" i="1"/>
  <c r="I2292" i="1"/>
  <c r="H2292" i="1"/>
  <c r="J2292" i="1"/>
  <c r="A2292" i="1"/>
  <c r="A2291" i="1"/>
  <c r="A2290" i="1"/>
  <c r="A2289" i="1"/>
  <c r="A2288" i="1"/>
  <c r="G2287" i="1"/>
  <c r="I2287" i="1"/>
  <c r="H2287" i="1"/>
  <c r="J2287" i="1"/>
  <c r="A2287" i="1"/>
  <c r="A2286" i="1"/>
  <c r="A2285" i="1"/>
  <c r="A2284" i="1"/>
  <c r="A2283" i="1"/>
  <c r="G2282" i="1"/>
  <c r="I2282" i="1"/>
  <c r="H2282" i="1"/>
  <c r="J2282" i="1"/>
  <c r="A2282" i="1"/>
  <c r="A2281" i="1"/>
  <c r="A2280" i="1"/>
  <c r="A2279" i="1"/>
  <c r="G2278" i="1"/>
  <c r="I2278" i="1"/>
  <c r="H2278" i="1"/>
  <c r="J2278" i="1"/>
  <c r="A2278" i="1"/>
  <c r="A2277" i="1"/>
  <c r="A2276" i="1"/>
  <c r="A2275" i="1"/>
  <c r="A2274" i="1"/>
  <c r="G2273" i="1"/>
  <c r="I2273" i="1"/>
  <c r="H2273" i="1"/>
  <c r="J2273" i="1"/>
  <c r="A2273" i="1"/>
  <c r="A2272" i="1"/>
  <c r="A2271" i="1"/>
  <c r="A2270" i="1"/>
  <c r="A2269" i="1"/>
  <c r="A2268" i="1"/>
  <c r="G2267" i="1"/>
  <c r="I2267" i="1"/>
  <c r="H2267" i="1"/>
  <c r="J2267" i="1"/>
  <c r="A2267" i="1"/>
  <c r="A2266" i="1"/>
  <c r="A2265" i="1"/>
  <c r="A2264" i="1"/>
  <c r="A2263" i="1"/>
  <c r="A2262" i="1"/>
  <c r="A2261" i="1"/>
  <c r="G2260" i="1"/>
  <c r="I2260" i="1"/>
  <c r="H2260" i="1"/>
  <c r="J2260" i="1"/>
  <c r="A2260" i="1"/>
  <c r="A2259" i="1"/>
  <c r="A2258" i="1"/>
  <c r="A2257" i="1"/>
  <c r="A2256" i="1"/>
  <c r="A2255" i="1"/>
  <c r="A2254" i="1"/>
  <c r="A2253" i="1"/>
  <c r="G2252" i="1"/>
  <c r="I2252" i="1"/>
  <c r="H2252" i="1"/>
  <c r="J2252" i="1"/>
  <c r="A2252" i="1"/>
  <c r="A2251" i="1"/>
  <c r="A2250" i="1"/>
  <c r="A2249" i="1"/>
  <c r="G2248" i="1"/>
  <c r="I2248" i="1"/>
  <c r="H2248" i="1"/>
  <c r="J2248" i="1"/>
  <c r="A2248" i="1"/>
  <c r="A2247" i="1"/>
  <c r="A2246" i="1"/>
  <c r="A2245" i="1"/>
  <c r="A2244" i="1"/>
  <c r="G2243" i="1"/>
  <c r="I2243" i="1"/>
  <c r="H2243" i="1"/>
  <c r="J2243" i="1"/>
  <c r="A2243" i="1"/>
  <c r="A2242" i="1"/>
  <c r="A2241" i="1"/>
  <c r="A2240" i="1"/>
  <c r="G2239" i="1"/>
  <c r="I2239" i="1"/>
  <c r="H2239" i="1"/>
  <c r="J2239" i="1"/>
  <c r="A2239" i="1"/>
  <c r="A2238" i="1"/>
  <c r="A2237" i="1"/>
  <c r="A2236" i="1"/>
  <c r="A2235" i="1"/>
  <c r="A2234" i="1"/>
  <c r="G2233" i="1"/>
  <c r="I2233" i="1"/>
  <c r="H2233" i="1"/>
  <c r="J2233" i="1"/>
  <c r="A2233" i="1"/>
  <c r="A2232" i="1"/>
  <c r="A2231" i="1"/>
  <c r="A2230" i="1"/>
  <c r="A2229" i="1"/>
  <c r="A2228" i="1"/>
  <c r="A2227" i="1"/>
  <c r="G2226" i="1"/>
  <c r="I2226" i="1"/>
  <c r="H2226" i="1"/>
  <c r="J2226" i="1"/>
  <c r="A2226" i="1"/>
  <c r="A2225" i="1"/>
  <c r="A2224" i="1"/>
  <c r="A2223" i="1"/>
  <c r="A2222" i="1"/>
  <c r="A2221" i="1"/>
  <c r="A2220" i="1"/>
  <c r="G2219" i="1"/>
  <c r="I2219" i="1"/>
  <c r="H2219" i="1"/>
  <c r="J2219" i="1"/>
  <c r="A2219" i="1"/>
  <c r="A2218" i="1"/>
  <c r="A2217" i="1"/>
  <c r="A2216" i="1"/>
  <c r="A2215" i="1"/>
  <c r="A2214" i="1"/>
  <c r="A2213" i="1"/>
  <c r="G2212" i="1"/>
  <c r="I2212" i="1"/>
  <c r="H2212" i="1"/>
  <c r="J2212" i="1"/>
  <c r="A2212" i="1"/>
  <c r="A2211" i="1"/>
  <c r="A2210" i="1"/>
  <c r="A2209" i="1"/>
  <c r="A2208" i="1"/>
  <c r="G2207" i="1"/>
  <c r="I2207" i="1"/>
  <c r="H2207" i="1"/>
  <c r="J2207" i="1"/>
  <c r="A2207" i="1"/>
  <c r="A2206" i="1"/>
  <c r="A2205" i="1"/>
  <c r="G2204" i="1"/>
  <c r="I2204" i="1"/>
  <c r="H2204" i="1"/>
  <c r="J2204" i="1"/>
  <c r="A2204" i="1"/>
  <c r="A2203" i="1"/>
  <c r="A2202" i="1"/>
  <c r="A2201" i="1"/>
  <c r="G2200" i="1"/>
  <c r="I2200" i="1"/>
  <c r="H2200" i="1"/>
  <c r="J2200" i="1"/>
  <c r="A2200" i="1"/>
  <c r="A2199" i="1"/>
  <c r="A2198" i="1"/>
  <c r="A2197" i="1"/>
  <c r="A2196" i="1"/>
  <c r="A2195" i="1"/>
  <c r="A2194" i="1"/>
  <c r="G2193" i="1"/>
  <c r="I2193" i="1"/>
  <c r="H2193" i="1"/>
  <c r="J2193" i="1"/>
  <c r="A2193" i="1"/>
  <c r="A2192" i="1"/>
  <c r="A2191" i="1"/>
  <c r="A2190" i="1"/>
  <c r="G2189" i="1"/>
  <c r="I2189" i="1"/>
  <c r="H2189" i="1"/>
  <c r="J2189" i="1"/>
  <c r="A2189" i="1"/>
  <c r="A2188" i="1"/>
  <c r="A2187" i="1"/>
  <c r="G2186" i="1"/>
  <c r="I2186" i="1"/>
  <c r="H2186" i="1"/>
  <c r="J2186" i="1"/>
  <c r="A2186" i="1"/>
  <c r="A2185" i="1"/>
  <c r="A2184" i="1"/>
  <c r="A2183" i="1"/>
  <c r="G2182" i="1"/>
  <c r="I2182" i="1"/>
  <c r="H2182" i="1"/>
  <c r="J2182" i="1"/>
  <c r="A2182" i="1"/>
  <c r="A2181" i="1"/>
  <c r="A2180" i="1"/>
  <c r="G2179" i="1"/>
  <c r="I2179" i="1"/>
  <c r="H2179" i="1"/>
  <c r="J2179" i="1"/>
  <c r="A2179" i="1"/>
  <c r="A2178" i="1"/>
  <c r="A2177" i="1"/>
  <c r="G2176" i="1"/>
  <c r="I2176" i="1"/>
  <c r="H2176" i="1"/>
  <c r="J2176" i="1"/>
  <c r="A2176" i="1"/>
  <c r="A2175" i="1"/>
  <c r="A2174" i="1"/>
  <c r="G2173" i="1"/>
  <c r="I2173" i="1"/>
  <c r="H2173" i="1"/>
  <c r="J2173" i="1"/>
  <c r="A2173" i="1"/>
  <c r="A2172" i="1"/>
  <c r="A2171" i="1"/>
  <c r="G2170" i="1"/>
  <c r="I2170" i="1"/>
  <c r="H2170" i="1"/>
  <c r="J2170" i="1"/>
  <c r="A2170" i="1"/>
  <c r="A2169" i="1"/>
  <c r="A2168" i="1"/>
  <c r="G2167" i="1"/>
  <c r="I2167" i="1"/>
  <c r="H2167" i="1"/>
  <c r="J2167" i="1"/>
  <c r="A2167" i="1"/>
  <c r="A2166" i="1"/>
  <c r="A2165" i="1"/>
  <c r="G2164" i="1"/>
  <c r="I2164" i="1"/>
  <c r="H2164" i="1"/>
  <c r="J2164" i="1"/>
  <c r="A2164" i="1"/>
  <c r="A2163" i="1"/>
  <c r="A2162" i="1"/>
  <c r="A2161" i="1"/>
  <c r="G2160" i="1"/>
  <c r="I2160" i="1"/>
  <c r="H2160" i="1"/>
  <c r="J2160" i="1"/>
  <c r="A2160" i="1"/>
  <c r="A2159" i="1"/>
  <c r="A2158" i="1"/>
  <c r="G2157" i="1"/>
  <c r="I2157" i="1"/>
  <c r="H2157" i="1"/>
  <c r="J2157" i="1"/>
  <c r="A2157" i="1"/>
  <c r="A2156" i="1"/>
  <c r="A2155" i="1"/>
  <c r="A2154" i="1"/>
  <c r="A2153" i="1"/>
  <c r="A2152" i="1"/>
  <c r="A2151" i="1"/>
  <c r="G2150" i="1"/>
  <c r="I2150" i="1"/>
  <c r="H2150" i="1"/>
  <c r="J2150" i="1"/>
  <c r="A2150" i="1"/>
  <c r="A2149" i="1"/>
  <c r="A2148" i="1"/>
  <c r="A2147" i="1"/>
  <c r="A2146" i="1"/>
  <c r="A2145" i="1"/>
  <c r="A2144" i="1"/>
  <c r="G2143" i="1"/>
  <c r="I2143" i="1"/>
  <c r="H2143" i="1"/>
  <c r="J2143" i="1"/>
  <c r="A2143" i="1"/>
  <c r="A2142" i="1"/>
  <c r="A2141" i="1"/>
  <c r="A2140" i="1"/>
  <c r="A2139" i="1"/>
  <c r="A2138" i="1"/>
  <c r="G2137" i="1"/>
  <c r="I2137" i="1"/>
  <c r="H2137" i="1"/>
  <c r="J2137" i="1"/>
  <c r="A2137" i="1"/>
  <c r="A2136" i="1"/>
  <c r="A2135" i="1"/>
  <c r="A2134" i="1"/>
  <c r="G2133" i="1"/>
  <c r="I2133" i="1"/>
  <c r="H2133" i="1"/>
  <c r="J2133" i="1"/>
  <c r="A2133" i="1"/>
  <c r="A2132" i="1"/>
  <c r="A2131" i="1"/>
  <c r="A2130" i="1"/>
  <c r="A2129" i="1"/>
  <c r="G2128" i="1"/>
  <c r="I2128" i="1"/>
  <c r="H2128" i="1"/>
  <c r="J2128" i="1"/>
  <c r="A2128" i="1"/>
  <c r="A2127" i="1"/>
  <c r="A2126" i="1"/>
  <c r="A2125" i="1"/>
  <c r="A2124" i="1"/>
  <c r="G2123" i="1"/>
  <c r="I2123" i="1"/>
  <c r="H2123" i="1"/>
  <c r="J2123" i="1"/>
  <c r="A2123" i="1"/>
  <c r="A2122" i="1"/>
  <c r="A2121" i="1"/>
  <c r="A2120" i="1"/>
  <c r="A2119" i="1"/>
  <c r="G2118" i="1"/>
  <c r="I2118" i="1"/>
  <c r="H2118" i="1"/>
  <c r="J2118" i="1"/>
  <c r="A2118" i="1"/>
  <c r="A2117" i="1"/>
  <c r="A2116" i="1"/>
  <c r="G2115" i="1"/>
  <c r="I2115" i="1"/>
  <c r="H2115" i="1"/>
  <c r="J2115" i="1"/>
  <c r="A2115" i="1"/>
  <c r="A2114" i="1"/>
  <c r="A2113" i="1"/>
  <c r="A2112" i="1"/>
  <c r="A2111" i="1"/>
  <c r="A2110" i="1"/>
  <c r="G2109" i="1"/>
  <c r="I2109" i="1"/>
  <c r="H2109" i="1"/>
  <c r="J2109" i="1"/>
  <c r="A2109" i="1"/>
  <c r="A2108" i="1"/>
  <c r="A2107" i="1"/>
  <c r="A2106" i="1"/>
  <c r="A2105" i="1"/>
  <c r="A2104" i="1"/>
  <c r="A2103" i="1"/>
  <c r="G2102" i="1"/>
  <c r="I2102" i="1"/>
  <c r="H2102" i="1"/>
  <c r="J2102" i="1"/>
  <c r="A2102" i="1"/>
  <c r="A2101" i="1"/>
  <c r="A2100" i="1"/>
  <c r="A2099" i="1"/>
  <c r="A2098" i="1"/>
  <c r="A2097" i="1"/>
  <c r="A2096" i="1"/>
  <c r="G2095" i="1"/>
  <c r="I2095" i="1"/>
  <c r="H2095" i="1"/>
  <c r="J2095" i="1"/>
  <c r="A2095" i="1"/>
  <c r="A2094" i="1"/>
  <c r="A2093" i="1"/>
  <c r="A2092" i="1"/>
  <c r="A2091" i="1"/>
  <c r="A2090" i="1"/>
  <c r="G2089" i="1"/>
  <c r="I2089" i="1"/>
  <c r="H2089" i="1"/>
  <c r="J2089" i="1"/>
  <c r="A2089" i="1"/>
  <c r="A2088" i="1"/>
  <c r="A2087" i="1"/>
  <c r="A2086" i="1"/>
  <c r="A2085" i="1"/>
  <c r="A2084" i="1"/>
  <c r="G2083" i="1"/>
  <c r="I2083" i="1"/>
  <c r="H2083" i="1"/>
  <c r="J2083" i="1"/>
  <c r="A2083" i="1"/>
  <c r="A2082" i="1"/>
  <c r="A2081" i="1"/>
  <c r="A2080" i="1"/>
  <c r="A2079" i="1"/>
  <c r="A2078" i="1"/>
  <c r="G2077" i="1"/>
  <c r="I2077" i="1"/>
  <c r="H2077" i="1"/>
  <c r="J2077" i="1"/>
  <c r="A2077" i="1"/>
  <c r="A2076" i="1"/>
  <c r="A2075" i="1"/>
  <c r="A2074" i="1"/>
  <c r="A2073" i="1"/>
  <c r="A2072" i="1"/>
  <c r="A2071" i="1"/>
  <c r="G2070" i="1"/>
  <c r="I2070" i="1"/>
  <c r="H2070" i="1"/>
  <c r="J2070" i="1"/>
  <c r="A2070" i="1"/>
  <c r="A2069" i="1"/>
  <c r="A2068" i="1"/>
  <c r="A2067" i="1"/>
  <c r="G2066" i="1"/>
  <c r="I2066" i="1"/>
  <c r="H2066" i="1"/>
  <c r="J2066" i="1"/>
  <c r="A2066" i="1"/>
  <c r="A2065" i="1"/>
  <c r="A2064" i="1"/>
  <c r="A2063" i="1"/>
  <c r="G2062" i="1"/>
  <c r="I2062" i="1"/>
  <c r="H2062" i="1"/>
  <c r="J2062" i="1"/>
  <c r="A2062" i="1"/>
  <c r="A2061" i="1"/>
  <c r="A2060" i="1"/>
  <c r="A2059" i="1"/>
  <c r="A2058" i="1"/>
  <c r="G2057" i="1"/>
  <c r="I2057" i="1"/>
  <c r="H2057" i="1"/>
  <c r="J2057" i="1"/>
  <c r="A2057" i="1"/>
  <c r="A2056" i="1"/>
  <c r="A2055" i="1"/>
  <c r="A2054" i="1"/>
  <c r="G2053" i="1"/>
  <c r="I2053" i="1"/>
  <c r="H2053" i="1"/>
  <c r="J2053" i="1"/>
  <c r="A2053" i="1"/>
  <c r="A2052" i="1"/>
  <c r="A2051" i="1"/>
  <c r="A2050" i="1"/>
  <c r="G2049" i="1"/>
  <c r="I2049" i="1"/>
  <c r="H2049" i="1"/>
  <c r="J2049" i="1"/>
  <c r="A2049" i="1"/>
  <c r="A2048" i="1"/>
  <c r="A2047" i="1"/>
  <c r="A2046" i="1"/>
  <c r="G2045" i="1"/>
  <c r="I2045" i="1"/>
  <c r="H2045" i="1"/>
  <c r="J2045" i="1"/>
  <c r="A2045" i="1"/>
  <c r="A2044" i="1"/>
  <c r="A2043" i="1"/>
  <c r="A2042" i="1"/>
  <c r="G2041" i="1"/>
  <c r="I2041" i="1"/>
  <c r="H2041" i="1"/>
  <c r="J2041" i="1"/>
  <c r="A2041" i="1"/>
  <c r="A2040" i="1"/>
  <c r="A2039" i="1"/>
  <c r="A2038" i="1"/>
  <c r="A2037" i="1"/>
  <c r="A2036" i="1"/>
  <c r="G2035" i="1"/>
  <c r="I2035" i="1"/>
  <c r="H2035" i="1"/>
  <c r="J2035" i="1"/>
  <c r="A2035" i="1"/>
  <c r="A2034" i="1"/>
  <c r="A2033" i="1"/>
  <c r="A2032" i="1"/>
  <c r="A2031" i="1"/>
  <c r="A2030" i="1"/>
  <c r="G2029" i="1"/>
  <c r="I2029" i="1"/>
  <c r="H2029" i="1"/>
  <c r="J2029" i="1"/>
  <c r="A2029" i="1"/>
  <c r="A2028" i="1"/>
  <c r="A2027" i="1"/>
  <c r="A2026" i="1"/>
  <c r="G2025" i="1"/>
  <c r="I2025" i="1"/>
  <c r="H2025" i="1"/>
  <c r="J2025" i="1"/>
  <c r="A2025" i="1"/>
  <c r="A2024" i="1"/>
  <c r="A2023" i="1"/>
  <c r="A2022" i="1"/>
  <c r="A2021" i="1"/>
  <c r="G2020" i="1"/>
  <c r="I2020" i="1"/>
  <c r="H2020" i="1"/>
  <c r="J2020" i="1"/>
  <c r="A2020" i="1"/>
  <c r="A2019" i="1"/>
  <c r="A2018" i="1"/>
  <c r="A2017" i="1"/>
  <c r="A2016" i="1"/>
  <c r="A2015" i="1"/>
  <c r="G2014" i="1"/>
  <c r="I2014" i="1"/>
  <c r="H2014" i="1"/>
  <c r="J2014" i="1"/>
  <c r="A2014" i="1"/>
  <c r="A2013" i="1"/>
  <c r="A2012" i="1"/>
  <c r="A2011" i="1"/>
  <c r="A2010" i="1"/>
  <c r="G2009" i="1"/>
  <c r="I2009" i="1"/>
  <c r="H2009" i="1"/>
  <c r="J2009" i="1"/>
  <c r="A2009" i="1"/>
  <c r="A2008" i="1"/>
  <c r="A2007" i="1"/>
  <c r="A2006" i="1"/>
  <c r="G2005" i="1"/>
  <c r="I2005" i="1"/>
  <c r="H2005" i="1"/>
  <c r="J2005" i="1"/>
  <c r="A2005" i="1"/>
  <c r="A2004" i="1"/>
  <c r="A2003" i="1"/>
  <c r="A2002" i="1"/>
  <c r="A2001" i="1"/>
  <c r="G2000" i="1"/>
  <c r="I2000" i="1"/>
  <c r="H2000" i="1"/>
  <c r="J2000" i="1"/>
  <c r="A2000" i="1"/>
  <c r="A1999" i="1"/>
  <c r="A1998" i="1"/>
  <c r="A1997" i="1"/>
  <c r="A1996" i="1"/>
  <c r="G1995" i="1"/>
  <c r="I1995" i="1"/>
  <c r="H1995" i="1"/>
  <c r="J1995" i="1"/>
  <c r="A1995" i="1"/>
  <c r="A1994" i="1"/>
  <c r="A1993" i="1"/>
  <c r="G1992" i="1"/>
  <c r="I1992" i="1"/>
  <c r="H1992" i="1"/>
  <c r="J1992" i="1"/>
  <c r="A1992" i="1"/>
  <c r="A1991" i="1"/>
  <c r="A1990" i="1"/>
  <c r="A1989" i="1"/>
  <c r="G1988" i="1"/>
  <c r="I1988" i="1"/>
  <c r="H1988" i="1"/>
  <c r="J1988" i="1"/>
  <c r="A1988" i="1"/>
  <c r="A1987" i="1"/>
  <c r="A1986" i="1"/>
  <c r="A1985" i="1"/>
  <c r="G1984" i="1"/>
  <c r="I1984" i="1"/>
  <c r="H1984" i="1"/>
  <c r="J1984" i="1"/>
  <c r="A1984" i="1"/>
  <c r="A1983" i="1"/>
  <c r="A1982" i="1"/>
  <c r="A1981" i="1"/>
  <c r="A1980" i="1"/>
  <c r="A1979" i="1"/>
  <c r="G1978" i="1"/>
  <c r="I1978" i="1"/>
  <c r="H1978" i="1"/>
  <c r="J1978" i="1"/>
  <c r="A1978" i="1"/>
  <c r="A1977" i="1"/>
  <c r="A1976" i="1"/>
  <c r="A1975" i="1"/>
  <c r="A1974" i="1"/>
  <c r="A1973" i="1"/>
  <c r="G1972" i="1"/>
  <c r="I1972" i="1"/>
  <c r="H1972" i="1"/>
  <c r="J1972" i="1"/>
  <c r="A1972" i="1"/>
  <c r="A1971" i="1"/>
  <c r="A1970" i="1"/>
  <c r="G1969" i="1"/>
  <c r="I1969" i="1"/>
  <c r="H1969" i="1"/>
  <c r="J1969" i="1"/>
  <c r="A1969" i="1"/>
  <c r="A1968" i="1"/>
  <c r="A1967" i="1"/>
  <c r="A1966" i="1"/>
  <c r="G1965" i="1"/>
  <c r="I1965" i="1"/>
  <c r="H1965" i="1"/>
  <c r="J1965" i="1"/>
  <c r="A1965" i="1"/>
  <c r="A1964" i="1"/>
  <c r="A1963" i="1"/>
  <c r="A1962" i="1"/>
  <c r="A1961" i="1"/>
  <c r="G1960" i="1"/>
  <c r="I1960" i="1"/>
  <c r="H1960" i="1"/>
  <c r="J1960" i="1"/>
  <c r="A1960" i="1"/>
  <c r="A1959" i="1"/>
  <c r="A1958" i="1"/>
  <c r="A1957" i="1"/>
  <c r="G1956" i="1"/>
  <c r="I1956" i="1"/>
  <c r="H1956" i="1"/>
  <c r="J1956" i="1"/>
  <c r="A1956" i="1"/>
  <c r="A1955" i="1"/>
  <c r="A1954" i="1"/>
  <c r="A1953" i="1"/>
  <c r="A1952" i="1"/>
  <c r="G1951" i="1"/>
  <c r="I1951" i="1"/>
  <c r="H1951" i="1"/>
  <c r="J1951" i="1"/>
  <c r="A1951" i="1"/>
  <c r="A1950" i="1"/>
  <c r="A1949" i="1"/>
  <c r="G1948" i="1"/>
  <c r="I1948" i="1"/>
  <c r="H1948" i="1"/>
  <c r="J1948" i="1"/>
  <c r="A1948" i="1"/>
  <c r="A1947" i="1"/>
  <c r="A1946" i="1"/>
  <c r="G1945" i="1"/>
  <c r="I1945" i="1"/>
  <c r="H1945" i="1"/>
  <c r="J1945" i="1"/>
  <c r="A1945" i="1"/>
  <c r="A1944" i="1"/>
  <c r="A1943" i="1"/>
  <c r="G1942" i="1"/>
  <c r="I1942" i="1"/>
  <c r="H1942" i="1"/>
  <c r="J1942" i="1"/>
  <c r="A1942" i="1"/>
  <c r="A1941" i="1"/>
  <c r="A1940" i="1"/>
  <c r="G1939" i="1"/>
  <c r="I1939" i="1"/>
  <c r="H1939" i="1"/>
  <c r="J1939" i="1"/>
  <c r="A1939" i="1"/>
  <c r="A1938" i="1"/>
  <c r="A1937" i="1"/>
  <c r="G1936" i="1"/>
  <c r="I1936" i="1"/>
  <c r="H1936" i="1"/>
  <c r="J1936" i="1"/>
  <c r="A1936" i="1"/>
  <c r="A1935" i="1"/>
  <c r="A1934" i="1"/>
  <c r="G1933" i="1"/>
  <c r="I1933" i="1"/>
  <c r="H1933" i="1"/>
  <c r="J1933" i="1"/>
  <c r="A1933" i="1"/>
  <c r="A1932" i="1"/>
  <c r="A1931" i="1"/>
  <c r="G1930" i="1"/>
  <c r="I1930" i="1"/>
  <c r="H1930" i="1"/>
  <c r="J1930" i="1"/>
  <c r="A1930" i="1"/>
  <c r="A1929" i="1"/>
  <c r="A1928" i="1"/>
  <c r="G1927" i="1"/>
  <c r="I1927" i="1"/>
  <c r="H1927" i="1"/>
  <c r="J1927" i="1"/>
  <c r="A1927" i="1"/>
  <c r="A1926" i="1"/>
  <c r="A1925" i="1"/>
  <c r="G1924" i="1"/>
  <c r="I1924" i="1"/>
  <c r="H1924" i="1"/>
  <c r="J1924" i="1"/>
  <c r="A1924" i="1"/>
  <c r="A1923" i="1"/>
  <c r="A1922" i="1"/>
  <c r="G1921" i="1"/>
  <c r="I1921" i="1"/>
  <c r="H1921" i="1"/>
  <c r="J1921" i="1"/>
  <c r="A1921" i="1"/>
  <c r="A1920" i="1"/>
  <c r="A1919" i="1"/>
  <c r="G1918" i="1"/>
  <c r="I1918" i="1"/>
  <c r="H1918" i="1"/>
  <c r="J1918" i="1"/>
  <c r="A1918" i="1"/>
  <c r="A1917" i="1"/>
  <c r="A1916" i="1"/>
  <c r="G1915" i="1"/>
  <c r="I1915" i="1"/>
  <c r="H1915" i="1"/>
  <c r="J1915" i="1"/>
  <c r="A1915" i="1"/>
  <c r="A1914" i="1"/>
  <c r="A1913" i="1"/>
  <c r="G1912" i="1"/>
  <c r="I1912" i="1"/>
  <c r="H1912" i="1"/>
  <c r="J1912" i="1"/>
  <c r="A1912" i="1"/>
  <c r="A1911" i="1"/>
  <c r="A1910" i="1"/>
  <c r="G1909" i="1"/>
  <c r="I1909" i="1"/>
  <c r="H1909" i="1"/>
  <c r="J1909" i="1"/>
  <c r="A1909" i="1"/>
  <c r="A1908" i="1"/>
  <c r="A1907" i="1"/>
  <c r="G1906" i="1"/>
  <c r="I1906" i="1"/>
  <c r="H1906" i="1"/>
  <c r="J1906" i="1"/>
  <c r="A1906" i="1"/>
  <c r="A1905" i="1"/>
  <c r="A1904" i="1"/>
  <c r="G1903" i="1"/>
  <c r="I1903" i="1"/>
  <c r="H1903" i="1"/>
  <c r="J1903" i="1"/>
  <c r="A1903" i="1"/>
  <c r="A1902" i="1"/>
  <c r="A1901" i="1"/>
  <c r="G1900" i="1"/>
  <c r="I1900" i="1"/>
  <c r="H1900" i="1"/>
  <c r="J1900" i="1"/>
  <c r="A1900" i="1"/>
  <c r="A1899" i="1"/>
  <c r="A1898" i="1"/>
  <c r="G1897" i="1"/>
  <c r="I1897" i="1"/>
  <c r="H1897" i="1"/>
  <c r="J1897" i="1"/>
  <c r="A1897" i="1"/>
  <c r="A1896" i="1"/>
  <c r="A1895" i="1"/>
  <c r="A1894" i="1"/>
  <c r="G1893" i="1"/>
  <c r="I1893" i="1"/>
  <c r="H1893" i="1"/>
  <c r="J1893" i="1"/>
  <c r="A1893" i="1"/>
  <c r="A1892" i="1"/>
  <c r="A1891" i="1"/>
  <c r="A1890" i="1"/>
  <c r="A1889" i="1"/>
  <c r="A1888" i="1"/>
  <c r="A1887" i="1"/>
  <c r="G1886" i="1"/>
  <c r="I1886" i="1"/>
  <c r="H1886" i="1"/>
  <c r="J1886" i="1"/>
  <c r="A1886" i="1"/>
  <c r="A1885" i="1"/>
  <c r="A1884" i="1"/>
  <c r="G1883" i="1"/>
  <c r="I1883" i="1"/>
  <c r="H1883" i="1"/>
  <c r="J1883" i="1"/>
  <c r="A1883" i="1"/>
  <c r="A1882" i="1"/>
  <c r="A1881" i="1"/>
  <c r="G1880" i="1"/>
  <c r="I1880" i="1"/>
  <c r="H1880" i="1"/>
  <c r="J1880" i="1"/>
  <c r="A1880" i="1"/>
  <c r="A1879" i="1"/>
  <c r="A1878" i="1"/>
  <c r="G1877" i="1"/>
  <c r="I1877" i="1"/>
  <c r="H1877" i="1"/>
  <c r="J1877" i="1"/>
  <c r="A1877" i="1"/>
  <c r="A1876" i="1"/>
  <c r="A1875" i="1"/>
  <c r="G1874" i="1"/>
  <c r="I1874" i="1"/>
  <c r="H1874" i="1"/>
  <c r="J1874" i="1"/>
  <c r="A1874" i="1"/>
  <c r="A1873" i="1"/>
  <c r="A1872" i="1"/>
  <c r="G1871" i="1"/>
  <c r="I1871" i="1"/>
  <c r="H1871" i="1"/>
  <c r="J1871" i="1"/>
  <c r="A1871" i="1"/>
  <c r="A1870" i="1"/>
  <c r="A1869" i="1"/>
  <c r="G1868" i="1"/>
  <c r="I1868" i="1"/>
  <c r="H1868" i="1"/>
  <c r="J1868" i="1"/>
  <c r="A1868" i="1"/>
  <c r="A1867" i="1"/>
  <c r="A1866" i="1"/>
  <c r="G1865" i="1"/>
  <c r="I1865" i="1"/>
  <c r="H1865" i="1"/>
  <c r="J1865" i="1"/>
  <c r="A1865" i="1"/>
  <c r="A1864" i="1"/>
  <c r="A1863" i="1"/>
  <c r="G1862" i="1"/>
  <c r="I1862" i="1"/>
  <c r="H1862" i="1"/>
  <c r="J1862" i="1"/>
  <c r="A1862" i="1"/>
  <c r="A1861" i="1"/>
  <c r="A1860" i="1"/>
  <c r="G1859" i="1"/>
  <c r="I1859" i="1"/>
  <c r="H1859" i="1"/>
  <c r="J1859" i="1"/>
  <c r="A1859" i="1"/>
  <c r="A1858" i="1"/>
  <c r="A1857" i="1"/>
  <c r="G1856" i="1"/>
  <c r="I1856" i="1"/>
  <c r="H1856" i="1"/>
  <c r="J1856" i="1"/>
  <c r="A1856" i="1"/>
  <c r="A1855" i="1"/>
  <c r="A1854" i="1"/>
  <c r="A1853" i="1"/>
  <c r="G1852" i="1"/>
  <c r="I1852" i="1"/>
  <c r="H1852" i="1"/>
  <c r="J1852" i="1"/>
  <c r="A1852" i="1"/>
  <c r="A1851" i="1"/>
  <c r="A1850" i="1"/>
  <c r="A1849" i="1"/>
  <c r="G1848" i="1"/>
  <c r="I1848" i="1"/>
  <c r="H1848" i="1"/>
  <c r="J1848" i="1"/>
  <c r="A1848" i="1"/>
  <c r="A1847" i="1"/>
  <c r="A1846" i="1"/>
  <c r="A1845" i="1"/>
  <c r="G1844" i="1"/>
  <c r="I1844" i="1"/>
  <c r="H1844" i="1"/>
  <c r="J1844" i="1"/>
  <c r="A1844" i="1"/>
  <c r="A1843" i="1"/>
  <c r="A1842" i="1"/>
  <c r="G1841" i="1"/>
  <c r="I1841" i="1"/>
  <c r="H1841" i="1"/>
  <c r="J1841" i="1"/>
  <c r="A1841" i="1"/>
  <c r="A1840" i="1"/>
  <c r="A1839" i="1"/>
  <c r="A1838" i="1"/>
  <c r="G1837" i="1"/>
  <c r="I1837" i="1"/>
  <c r="H1837" i="1"/>
  <c r="J1837" i="1"/>
  <c r="A1837" i="1"/>
  <c r="A1836" i="1"/>
  <c r="A1835" i="1"/>
  <c r="G1834" i="1"/>
  <c r="I1834" i="1"/>
  <c r="H1834" i="1"/>
  <c r="J1834" i="1"/>
  <c r="A1834" i="1"/>
  <c r="A1833" i="1"/>
  <c r="A1832" i="1"/>
  <c r="A1831" i="1"/>
  <c r="G1830" i="1"/>
  <c r="I1830" i="1"/>
  <c r="H1830" i="1"/>
  <c r="J1830" i="1"/>
  <c r="A1830" i="1"/>
  <c r="A1829" i="1"/>
  <c r="A1828" i="1"/>
  <c r="A1827" i="1"/>
  <c r="A1826" i="1"/>
  <c r="A1825" i="1"/>
  <c r="A1824" i="1"/>
  <c r="G1823" i="1"/>
  <c r="I1823" i="1"/>
  <c r="H1823" i="1"/>
  <c r="J1823" i="1"/>
  <c r="A1823" i="1"/>
  <c r="A1822" i="1"/>
  <c r="A1821" i="1"/>
  <c r="A1820" i="1"/>
  <c r="A1819" i="1"/>
  <c r="G1818" i="1"/>
  <c r="I1818" i="1"/>
  <c r="H1818" i="1"/>
  <c r="J1818" i="1"/>
  <c r="A1818" i="1"/>
  <c r="A1817" i="1"/>
  <c r="A1816" i="1"/>
  <c r="A1815" i="1"/>
  <c r="A1814" i="1"/>
  <c r="G1813" i="1"/>
  <c r="I1813" i="1"/>
  <c r="H1813" i="1"/>
  <c r="J1813" i="1"/>
  <c r="A1813" i="1"/>
  <c r="A1812" i="1"/>
  <c r="A1811" i="1"/>
  <c r="A1810" i="1"/>
  <c r="A1809" i="1"/>
  <c r="A1808" i="1"/>
  <c r="A1807" i="1"/>
  <c r="G1806" i="1"/>
  <c r="I1806" i="1"/>
  <c r="H1806" i="1"/>
  <c r="J1806" i="1"/>
  <c r="A1806" i="1"/>
  <c r="A1805" i="1"/>
  <c r="A1804" i="1"/>
  <c r="A1803" i="1"/>
  <c r="A1802" i="1"/>
  <c r="G1801" i="1"/>
  <c r="I1801" i="1"/>
  <c r="H1801" i="1"/>
  <c r="J1801" i="1"/>
  <c r="A1801" i="1"/>
  <c r="A1800" i="1"/>
  <c r="A1799" i="1"/>
  <c r="A1798" i="1"/>
  <c r="A1797" i="1"/>
  <c r="G1796" i="1"/>
  <c r="I1796" i="1"/>
  <c r="H1796" i="1"/>
  <c r="J1796" i="1"/>
  <c r="A1796" i="1"/>
  <c r="A1795" i="1"/>
  <c r="A1794" i="1"/>
  <c r="A1793" i="1"/>
  <c r="A1792" i="1"/>
  <c r="A1791" i="1"/>
  <c r="A1790" i="1"/>
  <c r="G1789" i="1"/>
  <c r="I1789" i="1"/>
  <c r="H1789" i="1"/>
  <c r="J1789" i="1"/>
  <c r="A1789" i="1"/>
  <c r="A1788" i="1"/>
  <c r="A1787" i="1"/>
  <c r="A1786" i="1"/>
  <c r="G1785" i="1"/>
  <c r="I1785" i="1"/>
  <c r="H1785" i="1"/>
  <c r="J1785" i="1"/>
  <c r="A1785" i="1"/>
  <c r="A1784" i="1"/>
  <c r="A1783" i="1"/>
  <c r="A1782" i="1"/>
  <c r="A1781" i="1"/>
  <c r="A1780" i="1"/>
  <c r="G1779" i="1"/>
  <c r="I1779" i="1"/>
  <c r="H1779" i="1"/>
  <c r="J1779" i="1"/>
  <c r="A1779" i="1"/>
  <c r="A1778" i="1"/>
  <c r="A1777" i="1"/>
  <c r="A1776" i="1"/>
  <c r="A1775" i="1"/>
  <c r="A1774" i="1"/>
  <c r="A1773" i="1"/>
  <c r="G1772" i="1"/>
  <c r="I1772" i="1"/>
  <c r="H1772" i="1"/>
  <c r="J1772" i="1"/>
  <c r="A1772" i="1"/>
  <c r="A1771" i="1"/>
  <c r="A1770" i="1"/>
  <c r="A1769" i="1"/>
  <c r="A1768" i="1"/>
  <c r="G1767" i="1"/>
  <c r="I1767" i="1"/>
  <c r="H1767" i="1"/>
  <c r="J1767" i="1"/>
  <c r="A1767" i="1"/>
  <c r="A1766" i="1"/>
  <c r="A1765" i="1"/>
  <c r="A1764" i="1"/>
  <c r="A1763" i="1"/>
  <c r="G1762" i="1"/>
  <c r="I1762" i="1"/>
  <c r="H1762" i="1"/>
  <c r="J1762" i="1"/>
  <c r="A1762" i="1"/>
  <c r="A1761" i="1"/>
  <c r="A1760" i="1"/>
  <c r="A1759" i="1"/>
  <c r="A1758" i="1"/>
  <c r="G1757" i="1"/>
  <c r="I1757" i="1"/>
  <c r="H1757" i="1"/>
  <c r="J1757" i="1"/>
  <c r="A1757" i="1"/>
  <c r="A1756" i="1"/>
  <c r="A1755" i="1"/>
  <c r="A1754" i="1"/>
  <c r="A1753" i="1"/>
  <c r="G1752" i="1"/>
  <c r="I1752" i="1"/>
  <c r="H1752" i="1"/>
  <c r="J1752" i="1"/>
  <c r="A1752" i="1"/>
  <c r="A1751" i="1"/>
  <c r="A1750" i="1"/>
  <c r="A1749" i="1"/>
  <c r="A1748" i="1"/>
  <c r="A1747" i="1"/>
  <c r="A1746" i="1"/>
  <c r="A1745" i="1"/>
  <c r="G1744" i="1"/>
  <c r="I1744" i="1"/>
  <c r="H1744" i="1"/>
  <c r="J1744" i="1"/>
  <c r="A1744" i="1"/>
  <c r="A1743" i="1"/>
  <c r="A1742" i="1"/>
  <c r="A1741" i="1"/>
  <c r="A1740" i="1"/>
  <c r="G1739" i="1"/>
  <c r="I1739" i="1"/>
  <c r="H1739" i="1"/>
  <c r="J1739" i="1"/>
  <c r="A1739" i="1"/>
  <c r="A1738" i="1"/>
  <c r="A1737" i="1"/>
  <c r="A1736" i="1"/>
  <c r="A1735" i="1"/>
  <c r="G1734" i="1"/>
  <c r="I1734" i="1"/>
  <c r="H1734" i="1"/>
  <c r="J1734" i="1"/>
  <c r="A1734" i="1"/>
  <c r="A1733" i="1"/>
  <c r="A1732" i="1"/>
  <c r="A1731" i="1"/>
  <c r="G1730" i="1"/>
  <c r="I1730" i="1"/>
  <c r="H1730" i="1"/>
  <c r="J1730" i="1"/>
  <c r="A1730" i="1"/>
  <c r="A1729" i="1"/>
  <c r="A1728" i="1"/>
  <c r="A1727" i="1"/>
  <c r="A1726" i="1"/>
  <c r="G1725" i="1"/>
  <c r="I1725" i="1"/>
  <c r="H1725" i="1"/>
  <c r="J1725" i="1"/>
  <c r="A1725" i="1"/>
  <c r="A1724" i="1"/>
  <c r="A1723" i="1"/>
  <c r="A1722" i="1"/>
  <c r="A1721" i="1"/>
  <c r="G1720" i="1"/>
  <c r="I1720" i="1"/>
  <c r="H1720" i="1"/>
  <c r="J1720" i="1"/>
  <c r="A1720" i="1"/>
  <c r="A1719" i="1"/>
  <c r="A1718" i="1"/>
  <c r="A1717" i="1"/>
  <c r="A1716" i="1"/>
  <c r="A1715" i="1"/>
  <c r="A1714" i="1"/>
  <c r="G1713" i="1"/>
  <c r="I1713" i="1"/>
  <c r="H1713" i="1"/>
  <c r="J1713" i="1"/>
  <c r="A1713" i="1"/>
  <c r="A1712" i="1"/>
  <c r="G1711" i="1"/>
  <c r="I1711" i="1"/>
  <c r="H1711" i="1"/>
  <c r="J1711" i="1"/>
  <c r="A1711" i="1"/>
  <c r="A1710" i="1"/>
  <c r="A1709" i="1"/>
  <c r="A1708" i="1"/>
  <c r="G1707" i="1"/>
  <c r="I1707" i="1"/>
  <c r="H1707" i="1"/>
  <c r="J1707" i="1"/>
  <c r="A1707" i="1"/>
  <c r="A1706" i="1"/>
  <c r="A1705" i="1"/>
  <c r="G1704" i="1"/>
  <c r="I1704" i="1"/>
  <c r="H1704" i="1"/>
  <c r="J1704" i="1"/>
  <c r="A1704" i="1"/>
  <c r="A1703" i="1"/>
  <c r="A1702" i="1"/>
  <c r="G1701" i="1"/>
  <c r="I1701" i="1"/>
  <c r="H1701" i="1"/>
  <c r="J1701" i="1"/>
  <c r="A1701" i="1"/>
  <c r="A1700" i="1"/>
  <c r="A1699" i="1"/>
  <c r="A1698" i="1"/>
  <c r="A1697" i="1"/>
  <c r="G1696" i="1"/>
  <c r="I1696" i="1"/>
  <c r="H1696" i="1"/>
  <c r="J1696" i="1"/>
  <c r="A1696" i="1"/>
  <c r="A1695" i="1"/>
  <c r="A1694" i="1"/>
  <c r="G1693" i="1"/>
  <c r="I1693" i="1"/>
  <c r="H1693" i="1"/>
  <c r="J1693" i="1"/>
  <c r="A1693" i="1"/>
  <c r="A1692" i="1"/>
  <c r="A1691" i="1"/>
  <c r="G1690" i="1"/>
  <c r="I1690" i="1"/>
  <c r="H1690" i="1"/>
  <c r="J1690" i="1"/>
  <c r="A1690" i="1"/>
  <c r="A1689" i="1"/>
  <c r="A1688" i="1"/>
  <c r="G1687" i="1"/>
  <c r="I1687" i="1"/>
  <c r="H1687" i="1"/>
  <c r="J1687" i="1"/>
  <c r="A1687" i="1"/>
  <c r="A1686" i="1"/>
  <c r="A1685" i="1"/>
  <c r="G1684" i="1"/>
  <c r="I1684" i="1"/>
  <c r="H1684" i="1"/>
  <c r="J1684" i="1"/>
  <c r="A1684" i="1"/>
  <c r="A1683" i="1"/>
  <c r="A1682" i="1"/>
  <c r="A1681" i="1"/>
  <c r="G1680" i="1"/>
  <c r="I1680" i="1"/>
  <c r="H1680" i="1"/>
  <c r="J1680" i="1"/>
  <c r="A1680" i="1"/>
  <c r="A1679" i="1"/>
  <c r="A1678" i="1"/>
  <c r="G1677" i="1"/>
  <c r="I1677" i="1"/>
  <c r="H1677" i="1"/>
  <c r="J1677" i="1"/>
  <c r="A1677" i="1"/>
  <c r="A1676" i="1"/>
  <c r="A1675" i="1"/>
  <c r="A1674" i="1"/>
  <c r="A1673" i="1"/>
  <c r="A1672" i="1"/>
  <c r="A1671" i="1"/>
  <c r="G1670" i="1"/>
  <c r="I1670" i="1"/>
  <c r="H1670" i="1"/>
  <c r="J1670" i="1"/>
  <c r="A1670" i="1"/>
  <c r="A1669" i="1"/>
  <c r="A1668" i="1"/>
  <c r="A1667" i="1"/>
  <c r="A1666" i="1"/>
  <c r="A1665" i="1"/>
  <c r="A1664" i="1"/>
  <c r="G1663" i="1"/>
  <c r="I1663" i="1"/>
  <c r="H1663" i="1"/>
  <c r="J1663" i="1"/>
  <c r="A1663" i="1"/>
  <c r="A1662" i="1"/>
  <c r="A1661" i="1"/>
  <c r="A1660" i="1"/>
  <c r="A1659" i="1"/>
  <c r="A1658" i="1"/>
  <c r="A1657" i="1"/>
  <c r="G1656" i="1"/>
  <c r="I1656" i="1"/>
  <c r="H1656" i="1"/>
  <c r="J1656" i="1"/>
  <c r="A1656" i="1"/>
  <c r="A1655" i="1"/>
  <c r="A1654" i="1"/>
  <c r="A1653" i="1"/>
  <c r="A1652" i="1"/>
  <c r="A1651" i="1"/>
  <c r="A1650" i="1"/>
  <c r="A1649" i="1"/>
  <c r="G1648" i="1"/>
  <c r="I1648" i="1"/>
  <c r="H1648" i="1"/>
  <c r="J1648" i="1"/>
  <c r="A1648" i="1"/>
  <c r="A1647" i="1"/>
  <c r="A1646" i="1"/>
  <c r="A1645" i="1"/>
  <c r="A1644" i="1"/>
  <c r="A1643" i="1"/>
  <c r="A1642" i="1"/>
  <c r="G1641" i="1"/>
  <c r="I1641" i="1"/>
  <c r="H1641" i="1"/>
  <c r="J1641" i="1"/>
  <c r="A1641" i="1"/>
  <c r="A1640" i="1"/>
  <c r="A1639" i="1"/>
  <c r="A1638" i="1"/>
  <c r="G1637" i="1"/>
  <c r="I1637" i="1"/>
  <c r="H1637" i="1"/>
  <c r="J1637" i="1"/>
  <c r="A1637" i="1"/>
  <c r="A1636" i="1"/>
  <c r="A1635" i="1"/>
  <c r="A1634" i="1"/>
  <c r="A1633" i="1"/>
  <c r="A1632" i="1"/>
  <c r="G1631" i="1"/>
  <c r="I1631" i="1"/>
  <c r="H1631" i="1"/>
  <c r="J1631" i="1"/>
  <c r="A1631" i="1"/>
  <c r="A1630" i="1"/>
  <c r="A1629" i="1"/>
  <c r="A1628" i="1"/>
  <c r="A1627" i="1"/>
  <c r="G1626" i="1"/>
  <c r="I1626" i="1"/>
  <c r="H1626" i="1"/>
  <c r="J1626" i="1"/>
  <c r="A1626" i="1"/>
  <c r="A1625" i="1"/>
  <c r="A1624" i="1"/>
  <c r="A1623" i="1"/>
  <c r="G1622" i="1"/>
  <c r="I1622" i="1"/>
  <c r="H1622" i="1"/>
  <c r="J1622" i="1"/>
  <c r="A1622" i="1"/>
  <c r="A1621" i="1"/>
  <c r="A1620" i="1"/>
  <c r="A1619" i="1"/>
  <c r="A1618" i="1"/>
  <c r="G1617" i="1"/>
  <c r="I1617" i="1"/>
  <c r="H1617" i="1"/>
  <c r="J1617" i="1"/>
  <c r="A1617" i="1"/>
  <c r="A1616" i="1"/>
  <c r="A1615" i="1"/>
  <c r="A1614" i="1"/>
  <c r="A1613" i="1"/>
  <c r="G1612" i="1"/>
  <c r="I1612" i="1"/>
  <c r="H1612" i="1"/>
  <c r="J1612" i="1"/>
  <c r="A1612" i="1"/>
  <c r="A1611" i="1"/>
  <c r="A1610" i="1"/>
  <c r="A1609" i="1"/>
  <c r="A1608" i="1"/>
  <c r="G1607" i="1"/>
  <c r="I1607" i="1"/>
  <c r="H1607" i="1"/>
  <c r="J1607" i="1"/>
  <c r="A1607" i="1"/>
  <c r="A1606" i="1"/>
  <c r="A1605" i="1"/>
  <c r="A1604" i="1"/>
  <c r="A1603" i="1"/>
  <c r="G1602" i="1"/>
  <c r="I1602" i="1"/>
  <c r="H1602" i="1"/>
  <c r="J1602" i="1"/>
  <c r="A1602" i="1"/>
  <c r="A1601" i="1"/>
  <c r="A1600" i="1"/>
  <c r="A1599" i="1"/>
  <c r="A1598" i="1"/>
  <c r="G1597" i="1"/>
  <c r="I1597" i="1"/>
  <c r="H1597" i="1"/>
  <c r="J1597" i="1"/>
  <c r="A1597" i="1"/>
  <c r="A1596" i="1"/>
  <c r="A1595" i="1"/>
  <c r="A1594" i="1"/>
  <c r="A1593" i="1"/>
  <c r="A1592" i="1"/>
  <c r="A1591" i="1"/>
  <c r="G1590" i="1"/>
  <c r="I1590" i="1"/>
  <c r="H1590" i="1"/>
  <c r="J1590" i="1"/>
  <c r="A1590" i="1"/>
  <c r="A1589" i="1"/>
  <c r="A1588" i="1"/>
  <c r="A1587" i="1"/>
  <c r="G1586" i="1"/>
  <c r="I1586" i="1"/>
  <c r="H1586" i="1"/>
  <c r="J1586" i="1"/>
  <c r="A1586" i="1"/>
  <c r="A1585" i="1"/>
  <c r="A1584" i="1"/>
  <c r="A1583" i="1"/>
  <c r="A1582" i="1"/>
  <c r="G1581" i="1"/>
  <c r="I1581" i="1"/>
  <c r="H1581" i="1"/>
  <c r="J1581" i="1"/>
  <c r="A1581" i="1"/>
  <c r="A1580" i="1"/>
  <c r="A1579" i="1"/>
  <c r="A1578" i="1"/>
  <c r="A1577" i="1"/>
  <c r="A1576" i="1"/>
  <c r="A1575" i="1"/>
  <c r="G1574" i="1"/>
  <c r="I1574" i="1"/>
  <c r="H1574" i="1"/>
  <c r="J1574" i="1"/>
  <c r="A1574" i="1"/>
  <c r="A1573" i="1"/>
  <c r="A1572" i="1"/>
  <c r="A1571" i="1"/>
  <c r="A1570" i="1"/>
  <c r="G1569" i="1"/>
  <c r="I1569" i="1"/>
  <c r="H1569" i="1"/>
  <c r="J1569" i="1"/>
  <c r="A1569" i="1"/>
  <c r="A1568" i="1"/>
  <c r="A1567" i="1"/>
  <c r="A1566" i="1"/>
  <c r="A1565" i="1"/>
  <c r="A1564" i="1"/>
  <c r="G1563" i="1"/>
  <c r="I1563" i="1"/>
  <c r="H1563" i="1"/>
  <c r="J1563" i="1"/>
  <c r="A1563" i="1"/>
  <c r="A1562" i="1"/>
  <c r="A1561" i="1"/>
  <c r="A1560" i="1"/>
  <c r="A1559" i="1"/>
  <c r="G1558" i="1"/>
  <c r="I1558" i="1"/>
  <c r="H1558" i="1"/>
  <c r="J1558" i="1"/>
  <c r="A1558" i="1"/>
  <c r="A1557" i="1"/>
  <c r="A1556" i="1"/>
  <c r="A1555" i="1"/>
  <c r="G1554" i="1"/>
  <c r="I1554" i="1"/>
  <c r="H1554" i="1"/>
  <c r="J1554" i="1"/>
  <c r="A1554" i="1"/>
  <c r="A1553" i="1"/>
  <c r="A1552" i="1"/>
  <c r="A1551" i="1"/>
  <c r="A1550" i="1"/>
  <c r="G1549" i="1"/>
  <c r="I1549" i="1"/>
  <c r="H1549" i="1"/>
  <c r="J1549" i="1"/>
  <c r="A1549" i="1"/>
  <c r="A1548" i="1"/>
  <c r="A1547" i="1"/>
  <c r="A1546" i="1"/>
  <c r="A1545" i="1"/>
  <c r="A1544" i="1"/>
  <c r="G1543" i="1"/>
  <c r="I1543" i="1"/>
  <c r="H1543" i="1"/>
  <c r="J1543" i="1"/>
  <c r="A1543" i="1"/>
  <c r="A1542" i="1"/>
  <c r="A1541" i="1"/>
  <c r="A1540" i="1"/>
  <c r="A1539" i="1"/>
  <c r="A1538" i="1"/>
  <c r="G1537" i="1"/>
  <c r="I1537" i="1"/>
  <c r="H1537" i="1"/>
  <c r="J1537" i="1"/>
  <c r="A1537" i="1"/>
  <c r="A1536" i="1"/>
  <c r="A1535" i="1"/>
  <c r="A1534" i="1"/>
  <c r="G1533" i="1"/>
  <c r="I1533" i="1"/>
  <c r="H1533" i="1"/>
  <c r="J1533" i="1"/>
  <c r="A1533" i="1"/>
  <c r="A1532" i="1"/>
  <c r="A1531" i="1"/>
  <c r="A1530" i="1"/>
  <c r="A1529" i="1"/>
  <c r="G1528" i="1"/>
  <c r="I1528" i="1"/>
  <c r="H1528" i="1"/>
  <c r="J1528" i="1"/>
  <c r="A1528" i="1"/>
  <c r="A1527" i="1"/>
  <c r="A1526" i="1"/>
  <c r="A1525" i="1"/>
  <c r="A1524" i="1"/>
  <c r="G1523" i="1"/>
  <c r="I1523" i="1"/>
  <c r="H1523" i="1"/>
  <c r="J1523" i="1"/>
  <c r="A1523" i="1"/>
  <c r="A1522" i="1"/>
  <c r="A1521" i="1"/>
  <c r="A1520" i="1"/>
  <c r="A1519" i="1"/>
  <c r="G1518" i="1"/>
  <c r="I1518" i="1"/>
  <c r="H1518" i="1"/>
  <c r="J1518" i="1"/>
  <c r="A1518" i="1"/>
  <c r="A1517" i="1"/>
  <c r="A1516" i="1"/>
  <c r="A1515" i="1"/>
  <c r="A1514" i="1"/>
  <c r="A1513" i="1"/>
  <c r="G1512" i="1"/>
  <c r="I1512" i="1"/>
  <c r="H1512" i="1"/>
  <c r="J1512" i="1"/>
  <c r="A1512" i="1"/>
  <c r="A1511" i="1"/>
  <c r="A1510" i="1"/>
  <c r="A1509" i="1"/>
  <c r="G1508" i="1"/>
  <c r="I1508" i="1"/>
  <c r="H1508" i="1"/>
  <c r="J1508" i="1"/>
  <c r="A1508" i="1"/>
  <c r="A1507" i="1"/>
  <c r="A1506" i="1"/>
  <c r="A1505" i="1"/>
  <c r="A1504" i="1"/>
  <c r="G1503" i="1"/>
  <c r="I1503" i="1"/>
  <c r="H1503" i="1"/>
  <c r="J1503" i="1"/>
  <c r="A1503" i="1"/>
  <c r="A1502" i="1"/>
  <c r="A1501" i="1"/>
  <c r="A1500" i="1"/>
  <c r="A1499" i="1"/>
  <c r="A1498" i="1"/>
  <c r="A1497" i="1"/>
  <c r="G1496" i="1"/>
  <c r="I1496" i="1"/>
  <c r="H1496" i="1"/>
  <c r="J1496" i="1"/>
  <c r="A1496" i="1"/>
  <c r="A1495" i="1"/>
  <c r="A1494" i="1"/>
  <c r="A1493" i="1"/>
  <c r="A1492" i="1"/>
  <c r="A1491" i="1"/>
  <c r="G1490" i="1"/>
  <c r="I1490" i="1"/>
  <c r="H1490" i="1"/>
  <c r="J1490" i="1"/>
  <c r="A1490" i="1"/>
  <c r="A1489" i="1"/>
  <c r="A1488" i="1"/>
  <c r="A1487" i="1"/>
  <c r="A1486" i="1"/>
  <c r="A1485" i="1"/>
  <c r="G1484" i="1"/>
  <c r="I1484" i="1"/>
  <c r="H1484" i="1"/>
  <c r="J1484" i="1"/>
  <c r="A1484" i="1"/>
  <c r="A1483" i="1"/>
  <c r="A1482" i="1"/>
  <c r="A1481" i="1"/>
  <c r="A1480" i="1"/>
  <c r="G1479" i="1"/>
  <c r="I1479" i="1"/>
  <c r="H1479" i="1"/>
  <c r="J1479" i="1"/>
  <c r="A1479" i="1"/>
  <c r="A1478" i="1"/>
  <c r="A1477" i="1"/>
  <c r="A1476" i="1"/>
  <c r="A1475" i="1"/>
  <c r="G1474" i="1"/>
  <c r="I1474" i="1"/>
  <c r="H1474" i="1"/>
  <c r="J1474" i="1"/>
  <c r="A1474" i="1"/>
  <c r="A1473" i="1"/>
  <c r="A1472" i="1"/>
  <c r="A1471" i="1"/>
  <c r="A1470" i="1"/>
  <c r="G1469" i="1"/>
  <c r="I1469" i="1"/>
  <c r="H1469" i="1"/>
  <c r="J1469" i="1"/>
  <c r="A1469" i="1"/>
  <c r="A1468" i="1"/>
  <c r="A1467" i="1"/>
  <c r="A1466" i="1"/>
  <c r="A1465" i="1"/>
  <c r="A1464" i="1"/>
  <c r="G1463" i="1"/>
  <c r="I1463" i="1"/>
  <c r="H1463" i="1"/>
  <c r="J1463" i="1"/>
  <c r="A1463" i="1"/>
  <c r="A1462" i="1"/>
  <c r="A1461" i="1"/>
  <c r="A1460" i="1"/>
  <c r="A1459" i="1"/>
  <c r="A1458" i="1"/>
  <c r="G1457" i="1"/>
  <c r="I1457" i="1"/>
  <c r="H1457" i="1"/>
  <c r="J1457" i="1"/>
  <c r="A1457" i="1"/>
  <c r="A1456" i="1"/>
  <c r="A1455" i="1"/>
  <c r="A1454" i="1"/>
  <c r="A1453" i="1"/>
  <c r="G1452" i="1"/>
  <c r="I1452" i="1"/>
  <c r="H1452" i="1"/>
  <c r="J1452" i="1"/>
  <c r="A1452" i="1"/>
  <c r="A1451" i="1"/>
  <c r="A1450" i="1"/>
  <c r="A1449" i="1"/>
  <c r="G1448" i="1"/>
  <c r="I1448" i="1"/>
  <c r="H1448" i="1"/>
  <c r="J1448" i="1"/>
  <c r="A1448" i="1"/>
  <c r="A1447" i="1"/>
  <c r="A1446" i="1"/>
  <c r="A1445" i="1"/>
  <c r="A1444" i="1"/>
  <c r="G1443" i="1"/>
  <c r="I1443" i="1"/>
  <c r="H1443" i="1"/>
  <c r="J1443" i="1"/>
  <c r="A1443" i="1"/>
  <c r="A1442" i="1"/>
  <c r="A1441" i="1"/>
  <c r="A1440" i="1"/>
  <c r="A1439" i="1"/>
  <c r="A1438" i="1"/>
  <c r="A1437" i="1"/>
  <c r="G1436" i="1"/>
  <c r="I1436" i="1"/>
  <c r="H1436" i="1"/>
  <c r="J1436" i="1"/>
  <c r="A1436" i="1"/>
  <c r="A1435" i="1"/>
  <c r="A1434" i="1"/>
  <c r="A1433" i="1"/>
  <c r="G1432" i="1"/>
  <c r="I1432" i="1"/>
  <c r="H1432" i="1"/>
  <c r="J1432" i="1"/>
  <c r="A1432" i="1"/>
  <c r="A1431" i="1"/>
  <c r="A1430" i="1"/>
  <c r="A1429" i="1"/>
  <c r="G1428" i="1"/>
  <c r="I1428" i="1"/>
  <c r="H1428" i="1"/>
  <c r="J1428" i="1"/>
  <c r="A1428" i="1"/>
  <c r="A1427" i="1"/>
  <c r="A1426" i="1"/>
  <c r="A1425" i="1"/>
  <c r="A1424" i="1"/>
  <c r="G1423" i="1"/>
  <c r="I1423" i="1"/>
  <c r="H1423" i="1"/>
  <c r="J1423" i="1"/>
  <c r="A1423" i="1"/>
  <c r="A1422" i="1"/>
  <c r="A1421" i="1"/>
  <c r="A1420" i="1"/>
  <c r="G1419" i="1"/>
  <c r="I1419" i="1"/>
  <c r="H1419" i="1"/>
  <c r="J1419" i="1"/>
  <c r="A1419" i="1"/>
  <c r="A1418" i="1"/>
  <c r="A1417" i="1"/>
  <c r="A1416" i="1"/>
  <c r="A1415" i="1"/>
  <c r="G1414" i="1"/>
  <c r="I1414" i="1"/>
  <c r="H1414" i="1"/>
  <c r="J1414" i="1"/>
  <c r="A1414" i="1"/>
  <c r="A1413" i="1"/>
  <c r="A1412" i="1"/>
  <c r="A1411" i="1"/>
  <c r="A1410" i="1"/>
  <c r="A1409" i="1"/>
  <c r="A1408" i="1"/>
  <c r="G1407" i="1"/>
  <c r="I1407" i="1"/>
  <c r="H1407" i="1"/>
  <c r="J1407" i="1"/>
  <c r="A1407" i="1"/>
  <c r="A1406" i="1"/>
  <c r="A1405" i="1"/>
  <c r="A1404" i="1"/>
  <c r="A1403" i="1"/>
  <c r="A1402" i="1"/>
  <c r="G1401" i="1"/>
  <c r="I1401" i="1"/>
  <c r="H1401" i="1"/>
  <c r="J1401" i="1"/>
  <c r="A1401" i="1"/>
  <c r="A1400" i="1"/>
  <c r="A1399" i="1"/>
  <c r="A1398" i="1"/>
  <c r="A1397" i="1"/>
  <c r="G1396" i="1"/>
  <c r="I1396" i="1"/>
  <c r="H1396" i="1"/>
  <c r="J1396" i="1"/>
  <c r="A1396" i="1"/>
  <c r="A1395" i="1"/>
  <c r="A1394" i="1"/>
  <c r="A1393" i="1"/>
  <c r="A1392" i="1"/>
  <c r="A1391" i="1"/>
  <c r="G1390" i="1"/>
  <c r="I1390" i="1"/>
  <c r="H1390" i="1"/>
  <c r="J1390" i="1"/>
  <c r="A1390" i="1"/>
  <c r="A1389" i="1"/>
  <c r="A1388" i="1"/>
  <c r="A1387" i="1"/>
  <c r="G1386" i="1"/>
  <c r="I1386" i="1"/>
  <c r="H1386" i="1"/>
  <c r="J1386" i="1"/>
  <c r="A1386" i="1"/>
  <c r="A1385" i="1"/>
  <c r="A1384" i="1"/>
  <c r="A1383" i="1"/>
  <c r="G1382" i="1"/>
  <c r="I1382" i="1"/>
  <c r="H1382" i="1"/>
  <c r="J1382" i="1"/>
  <c r="A1382" i="1"/>
  <c r="A1381" i="1"/>
  <c r="A1380" i="1"/>
  <c r="A1379" i="1"/>
  <c r="A1378" i="1"/>
  <c r="G1377" i="1"/>
  <c r="I1377" i="1"/>
  <c r="H1377" i="1"/>
  <c r="J1377" i="1"/>
  <c r="A1377" i="1"/>
  <c r="A1376" i="1"/>
  <c r="A1375" i="1"/>
  <c r="A1374" i="1"/>
  <c r="A1373" i="1"/>
  <c r="A1372" i="1"/>
  <c r="G1371" i="1"/>
  <c r="I1371" i="1"/>
  <c r="H1371" i="1"/>
  <c r="J1371" i="1"/>
  <c r="A1371" i="1"/>
  <c r="A1370" i="1"/>
  <c r="A1369" i="1"/>
  <c r="A1368" i="1"/>
  <c r="A1367" i="1"/>
  <c r="G1366" i="1"/>
  <c r="I1366" i="1"/>
  <c r="H1366" i="1"/>
  <c r="J1366" i="1"/>
  <c r="A1366" i="1"/>
  <c r="A1365" i="1"/>
  <c r="A1364" i="1"/>
  <c r="A1363" i="1"/>
  <c r="A1362" i="1"/>
  <c r="G1361" i="1"/>
  <c r="I1361" i="1"/>
  <c r="H1361" i="1"/>
  <c r="J1361" i="1"/>
  <c r="A1361" i="1"/>
  <c r="A1360" i="1"/>
  <c r="A1359" i="1"/>
  <c r="A1358" i="1"/>
  <c r="A1357" i="1"/>
  <c r="A1356" i="1"/>
  <c r="G1355" i="1"/>
  <c r="I1355" i="1"/>
  <c r="H1355" i="1"/>
  <c r="J1355" i="1"/>
  <c r="A1355" i="1"/>
  <c r="A1354" i="1"/>
  <c r="A1353" i="1"/>
  <c r="A1352" i="1"/>
  <c r="A1351" i="1"/>
  <c r="A1350" i="1"/>
  <c r="A1349" i="1"/>
  <c r="G1348" i="1"/>
  <c r="I1348" i="1"/>
  <c r="H1348" i="1"/>
  <c r="J1348" i="1"/>
  <c r="A1348" i="1"/>
  <c r="A1347" i="1"/>
  <c r="A1346" i="1"/>
  <c r="A1345" i="1"/>
  <c r="A1344" i="1"/>
  <c r="A1343" i="1"/>
  <c r="A1342" i="1"/>
  <c r="G1341" i="1"/>
  <c r="I1341" i="1"/>
  <c r="H1341" i="1"/>
  <c r="J1341" i="1"/>
  <c r="A1341" i="1"/>
  <c r="A1340" i="1"/>
  <c r="A1339" i="1"/>
  <c r="A1338" i="1"/>
  <c r="A1337" i="1"/>
  <c r="A1336" i="1"/>
  <c r="G1335" i="1"/>
  <c r="I1335" i="1"/>
  <c r="H1335" i="1"/>
  <c r="J1335" i="1"/>
  <c r="A1335" i="1"/>
  <c r="A1334" i="1"/>
  <c r="A1333" i="1"/>
  <c r="A1332" i="1"/>
  <c r="A1331" i="1"/>
  <c r="A1330" i="1"/>
  <c r="G1329" i="1"/>
  <c r="I1329" i="1"/>
  <c r="H1329" i="1"/>
  <c r="J1329" i="1"/>
  <c r="A1329" i="1"/>
  <c r="A1328" i="1"/>
  <c r="A1327" i="1"/>
  <c r="A1326" i="1"/>
  <c r="A1325" i="1"/>
  <c r="G1324" i="1"/>
  <c r="I1324" i="1"/>
  <c r="H1324" i="1"/>
  <c r="J1324" i="1"/>
  <c r="A1324" i="1"/>
  <c r="A1323" i="1"/>
  <c r="A1322" i="1"/>
  <c r="A1321" i="1"/>
  <c r="A1320" i="1"/>
  <c r="A1319" i="1"/>
  <c r="G1318" i="1"/>
  <c r="I1318" i="1"/>
  <c r="H1318" i="1"/>
  <c r="J1318" i="1"/>
  <c r="A1318" i="1"/>
  <c r="A1317" i="1"/>
  <c r="A1316" i="1"/>
  <c r="A1315" i="1"/>
  <c r="A1314" i="1"/>
  <c r="A1313" i="1"/>
  <c r="A1312" i="1"/>
  <c r="G1311" i="1"/>
  <c r="I1311" i="1"/>
  <c r="H1311" i="1"/>
  <c r="J1311" i="1"/>
  <c r="A1311" i="1"/>
  <c r="A1310" i="1"/>
  <c r="A1309" i="1"/>
  <c r="A1308" i="1"/>
  <c r="A1307" i="1"/>
  <c r="A1306" i="1"/>
  <c r="A1305" i="1"/>
  <c r="G1304" i="1"/>
  <c r="I1304" i="1"/>
  <c r="H1304" i="1"/>
  <c r="J1304" i="1"/>
  <c r="A1304" i="1"/>
  <c r="A1303" i="1"/>
  <c r="A1302" i="1"/>
  <c r="A1301" i="1"/>
  <c r="A1300" i="1"/>
  <c r="A1299" i="1"/>
  <c r="A1298" i="1"/>
  <c r="A1297" i="1"/>
  <c r="G1296" i="1"/>
  <c r="I1296" i="1"/>
  <c r="H1296" i="1"/>
  <c r="J1296" i="1"/>
  <c r="A1296" i="1"/>
  <c r="A1295" i="1"/>
  <c r="A1294" i="1"/>
  <c r="A1293" i="1"/>
  <c r="G1292" i="1"/>
  <c r="I1292" i="1"/>
  <c r="H1292" i="1"/>
  <c r="J1292" i="1"/>
  <c r="A1292" i="1"/>
  <c r="A1291" i="1"/>
  <c r="A1290" i="1"/>
  <c r="A1289" i="1"/>
  <c r="G1288" i="1"/>
  <c r="I1288" i="1"/>
  <c r="H1288" i="1"/>
  <c r="J1288" i="1"/>
  <c r="A1288" i="1"/>
  <c r="A1287" i="1"/>
  <c r="A1286" i="1"/>
  <c r="A1285" i="1"/>
  <c r="A1284" i="1"/>
  <c r="A1283" i="1"/>
  <c r="A1282" i="1"/>
  <c r="A1281" i="1"/>
  <c r="G1280" i="1"/>
  <c r="I1280" i="1"/>
  <c r="H1280" i="1"/>
  <c r="J1280" i="1"/>
  <c r="A1280" i="1"/>
  <c r="A1279" i="1"/>
  <c r="A1278" i="1"/>
  <c r="A1277" i="1"/>
  <c r="G1276" i="1"/>
  <c r="I1276" i="1"/>
  <c r="H1276" i="1"/>
  <c r="J1276" i="1"/>
  <c r="A1276" i="1"/>
  <c r="A1275" i="1"/>
  <c r="A1274" i="1"/>
  <c r="A1273" i="1"/>
  <c r="G1272" i="1"/>
  <c r="I1272" i="1"/>
  <c r="H1272" i="1"/>
  <c r="J1272" i="1"/>
  <c r="A1272" i="1"/>
  <c r="A1271" i="1"/>
  <c r="A1270" i="1"/>
  <c r="G1269" i="1"/>
  <c r="I1269" i="1"/>
  <c r="H1269" i="1"/>
  <c r="J1269" i="1"/>
  <c r="A1269" i="1"/>
  <c r="A1268" i="1"/>
  <c r="A1267" i="1"/>
  <c r="A1266" i="1"/>
  <c r="G1265" i="1"/>
  <c r="I1265" i="1"/>
  <c r="H1265" i="1"/>
  <c r="J1265" i="1"/>
  <c r="A1265" i="1"/>
  <c r="A1264" i="1"/>
  <c r="A1263" i="1"/>
  <c r="G1262" i="1"/>
  <c r="I1262" i="1"/>
  <c r="H1262" i="1"/>
  <c r="J1262" i="1"/>
  <c r="A1262" i="1"/>
  <c r="A1261" i="1"/>
  <c r="A1260" i="1"/>
  <c r="A1259" i="1"/>
  <c r="A1258" i="1"/>
  <c r="A1257" i="1"/>
  <c r="A1256" i="1"/>
  <c r="G1255" i="1"/>
  <c r="I1255" i="1"/>
  <c r="H1255" i="1"/>
  <c r="J1255" i="1"/>
  <c r="A1255" i="1"/>
  <c r="A1254" i="1"/>
  <c r="A1253" i="1"/>
  <c r="A1252" i="1"/>
  <c r="A1251" i="1"/>
  <c r="A1250" i="1"/>
  <c r="G1249" i="1"/>
  <c r="I1249" i="1"/>
  <c r="H1249" i="1"/>
  <c r="J1249" i="1"/>
  <c r="A1249" i="1"/>
  <c r="A1248" i="1"/>
  <c r="A1247" i="1"/>
  <c r="A1246" i="1"/>
  <c r="A1245" i="1"/>
  <c r="G1244" i="1"/>
  <c r="I1244" i="1"/>
  <c r="H1244" i="1"/>
  <c r="J1244" i="1"/>
  <c r="A1244" i="1"/>
  <c r="A1243" i="1"/>
  <c r="A1242" i="1"/>
  <c r="A1241" i="1"/>
  <c r="G1240" i="1"/>
  <c r="I1240" i="1"/>
  <c r="H1240" i="1"/>
  <c r="J1240" i="1"/>
  <c r="A1240" i="1"/>
  <c r="A1239" i="1"/>
  <c r="A1238" i="1"/>
  <c r="A1237" i="1"/>
  <c r="G1236" i="1"/>
  <c r="I1236" i="1"/>
  <c r="H1236" i="1"/>
  <c r="J1236" i="1"/>
  <c r="A1236" i="1"/>
  <c r="A1235" i="1"/>
  <c r="A1234" i="1"/>
  <c r="A1233" i="1"/>
  <c r="A1232" i="1"/>
  <c r="A1231" i="1"/>
  <c r="A1230" i="1"/>
  <c r="G1229" i="1"/>
  <c r="I1229" i="1"/>
  <c r="H1229" i="1"/>
  <c r="J1229" i="1"/>
  <c r="A1229" i="1"/>
  <c r="A1228" i="1"/>
  <c r="A1227" i="1"/>
  <c r="A1226" i="1"/>
  <c r="G1225" i="1"/>
  <c r="I1225" i="1"/>
  <c r="H1225" i="1"/>
  <c r="J1225" i="1"/>
  <c r="A1225" i="1"/>
  <c r="A1224" i="1"/>
  <c r="A1223" i="1"/>
  <c r="A1222" i="1"/>
  <c r="A1221" i="1"/>
  <c r="G1220" i="1"/>
  <c r="I1220" i="1"/>
  <c r="H1220" i="1"/>
  <c r="J1220" i="1"/>
  <c r="A1220" i="1"/>
  <c r="A1219" i="1"/>
  <c r="A1218" i="1"/>
  <c r="A1217" i="1"/>
  <c r="A1216" i="1"/>
  <c r="G1215" i="1"/>
  <c r="I1215" i="1"/>
  <c r="H1215" i="1"/>
  <c r="J1215" i="1"/>
  <c r="A1215" i="1"/>
  <c r="A1214" i="1"/>
  <c r="A1213" i="1"/>
  <c r="A1212" i="1"/>
  <c r="G1211" i="1"/>
  <c r="I1211" i="1"/>
  <c r="H1211" i="1"/>
  <c r="J1211" i="1"/>
  <c r="A1211" i="1"/>
  <c r="A1210" i="1"/>
  <c r="A1209" i="1"/>
  <c r="G1208" i="1"/>
  <c r="I1208" i="1"/>
  <c r="H1208" i="1"/>
  <c r="J1208" i="1"/>
  <c r="A1208" i="1"/>
  <c r="A1207" i="1"/>
  <c r="A1206" i="1"/>
  <c r="A1205" i="1"/>
  <c r="A1204" i="1"/>
  <c r="A1203" i="1"/>
  <c r="A1202" i="1"/>
  <c r="G1201" i="1"/>
  <c r="I1201" i="1"/>
  <c r="H1201" i="1"/>
  <c r="J1201" i="1"/>
  <c r="A1201" i="1"/>
  <c r="A1200" i="1"/>
  <c r="A1199" i="1"/>
  <c r="A1198" i="1"/>
  <c r="G1197" i="1"/>
  <c r="I1197" i="1"/>
  <c r="H1197" i="1"/>
  <c r="J1197" i="1"/>
  <c r="A1197" i="1"/>
  <c r="A1196" i="1"/>
  <c r="A1195" i="1"/>
  <c r="A1194" i="1"/>
  <c r="G1193" i="1"/>
  <c r="I1193" i="1"/>
  <c r="H1193" i="1"/>
  <c r="J1193" i="1"/>
  <c r="A1193" i="1"/>
  <c r="A1192" i="1"/>
  <c r="A1191" i="1"/>
  <c r="A1190" i="1"/>
  <c r="A1189" i="1"/>
  <c r="G1188" i="1"/>
  <c r="I1188" i="1"/>
  <c r="H1188" i="1"/>
  <c r="J1188" i="1"/>
  <c r="A1188" i="1"/>
  <c r="A1187" i="1"/>
  <c r="A1186" i="1"/>
  <c r="A1185" i="1"/>
  <c r="G1184" i="1"/>
  <c r="I1184" i="1"/>
  <c r="H1184" i="1"/>
  <c r="J1184" i="1"/>
  <c r="A1184" i="1"/>
  <c r="A1183" i="1"/>
  <c r="A1182" i="1"/>
  <c r="A1181" i="1"/>
  <c r="A1180" i="1"/>
  <c r="A1179" i="1"/>
  <c r="A1178" i="1"/>
  <c r="A1177" i="1"/>
  <c r="G1176" i="1"/>
  <c r="I1176" i="1"/>
  <c r="H1176" i="1"/>
  <c r="J1176" i="1"/>
  <c r="A1176" i="1"/>
  <c r="A1175" i="1"/>
  <c r="A1174" i="1"/>
  <c r="G1173" i="1"/>
  <c r="I1173" i="1"/>
  <c r="H1173" i="1"/>
  <c r="J1173" i="1"/>
  <c r="A1173" i="1"/>
  <c r="A1172" i="1"/>
  <c r="A1171" i="1"/>
  <c r="A1170" i="1"/>
  <c r="A1169" i="1"/>
  <c r="G1168" i="1"/>
  <c r="I1168" i="1"/>
  <c r="H1168" i="1"/>
  <c r="J1168" i="1"/>
  <c r="A1168" i="1"/>
  <c r="A1167" i="1"/>
  <c r="A1166" i="1"/>
  <c r="A1165" i="1"/>
  <c r="G1164" i="1"/>
  <c r="I1164" i="1"/>
  <c r="H1164" i="1"/>
  <c r="J1164" i="1"/>
  <c r="A1164" i="1"/>
  <c r="A1163" i="1"/>
  <c r="A1162" i="1"/>
  <c r="G1161" i="1"/>
  <c r="I1161" i="1"/>
  <c r="H1161" i="1"/>
  <c r="J1161" i="1"/>
  <c r="A1161" i="1"/>
  <c r="A1160" i="1"/>
  <c r="A1159" i="1"/>
  <c r="G1158" i="1"/>
  <c r="I1158" i="1"/>
  <c r="H1158" i="1"/>
  <c r="J1158" i="1"/>
  <c r="A1158" i="1"/>
  <c r="A1157" i="1"/>
  <c r="A1156" i="1"/>
  <c r="A1155" i="1"/>
  <c r="A1154" i="1"/>
  <c r="A1153" i="1"/>
  <c r="A1152" i="1"/>
  <c r="A1151" i="1"/>
  <c r="G1150" i="1"/>
  <c r="I1150" i="1"/>
  <c r="H1150" i="1"/>
  <c r="J1150" i="1"/>
  <c r="A1150" i="1"/>
  <c r="A1149" i="1"/>
  <c r="A1148" i="1"/>
  <c r="A1147" i="1"/>
  <c r="A1146" i="1"/>
  <c r="A1145" i="1"/>
  <c r="G1144" i="1"/>
  <c r="I1144" i="1"/>
  <c r="H1144" i="1"/>
  <c r="J1144" i="1"/>
  <c r="A1144" i="1"/>
  <c r="A1143" i="1"/>
  <c r="A1142" i="1"/>
  <c r="A1141" i="1"/>
  <c r="A1140" i="1"/>
  <c r="A1139" i="1"/>
  <c r="A1138" i="1"/>
  <c r="A1137" i="1"/>
  <c r="G1136" i="1"/>
  <c r="I1136" i="1"/>
  <c r="H1136" i="1"/>
  <c r="J1136" i="1"/>
  <c r="A1136" i="1"/>
  <c r="A1135" i="1"/>
  <c r="A1134" i="1"/>
  <c r="A1133" i="1"/>
  <c r="G1132" i="1"/>
  <c r="I1132" i="1"/>
  <c r="H1132" i="1"/>
  <c r="J1132" i="1"/>
  <c r="A1132" i="1"/>
  <c r="A1131" i="1"/>
  <c r="A1130" i="1"/>
  <c r="A1129" i="1"/>
  <c r="G1128" i="1"/>
  <c r="I1128" i="1"/>
  <c r="H1128" i="1"/>
  <c r="J1128" i="1"/>
  <c r="A1128" i="1"/>
  <c r="A1127" i="1"/>
  <c r="A1126" i="1"/>
  <c r="A1125" i="1"/>
  <c r="G1124" i="1"/>
  <c r="I1124" i="1"/>
  <c r="H1124" i="1"/>
  <c r="J1124" i="1"/>
  <c r="A1124" i="1"/>
  <c r="A1123" i="1"/>
  <c r="A1122" i="1"/>
  <c r="A1121" i="1"/>
  <c r="G1120" i="1"/>
  <c r="I1120" i="1"/>
  <c r="H1120" i="1"/>
  <c r="J1120" i="1"/>
  <c r="A1120" i="1"/>
  <c r="A1119" i="1"/>
  <c r="A1118" i="1"/>
  <c r="A1117" i="1"/>
  <c r="A1116" i="1"/>
  <c r="A1115" i="1"/>
  <c r="A1114" i="1"/>
  <c r="A1113" i="1"/>
  <c r="G1112" i="1"/>
  <c r="I1112" i="1"/>
  <c r="H1112" i="1"/>
  <c r="J1112" i="1"/>
  <c r="A1112" i="1"/>
  <c r="A1111" i="1"/>
  <c r="A1110" i="1"/>
  <c r="A1109" i="1"/>
  <c r="A1108" i="1"/>
  <c r="A1107" i="1"/>
  <c r="A1106" i="1"/>
  <c r="A1105" i="1"/>
  <c r="G1104" i="1"/>
  <c r="I1104" i="1"/>
  <c r="H1104" i="1"/>
  <c r="J1104" i="1"/>
  <c r="A1104" i="1"/>
  <c r="A1103" i="1"/>
  <c r="A1102" i="1"/>
  <c r="A1101" i="1"/>
  <c r="A1100" i="1"/>
  <c r="A1099" i="1"/>
  <c r="A1098" i="1"/>
  <c r="G1097" i="1"/>
  <c r="I1097" i="1"/>
  <c r="H1097" i="1"/>
  <c r="J1097" i="1"/>
  <c r="A1097" i="1"/>
  <c r="A1096" i="1"/>
  <c r="A1095" i="1"/>
  <c r="A1094" i="1"/>
  <c r="A1093" i="1"/>
  <c r="A1092" i="1"/>
  <c r="A1091" i="1"/>
  <c r="G1090" i="1"/>
  <c r="I1090" i="1"/>
  <c r="H1090" i="1"/>
  <c r="J1090" i="1"/>
  <c r="A1090" i="1"/>
  <c r="A1089" i="1"/>
  <c r="A1088" i="1"/>
  <c r="A1087" i="1"/>
  <c r="A1086" i="1"/>
  <c r="A1085" i="1"/>
  <c r="G1084" i="1"/>
  <c r="I1084" i="1"/>
  <c r="H1084" i="1"/>
  <c r="J1084" i="1"/>
  <c r="A1084" i="1"/>
  <c r="A1083" i="1"/>
  <c r="A1082" i="1"/>
  <c r="A1081" i="1"/>
  <c r="A1080" i="1"/>
  <c r="G1079" i="1"/>
  <c r="I1079" i="1"/>
  <c r="H1079" i="1"/>
  <c r="J1079" i="1"/>
  <c r="A1079" i="1"/>
  <c r="A1078" i="1"/>
  <c r="A1077" i="1"/>
  <c r="A1076" i="1"/>
  <c r="A1075" i="1"/>
  <c r="A1074" i="1"/>
  <c r="G1073" i="1"/>
  <c r="I1073" i="1"/>
  <c r="H1073" i="1"/>
  <c r="J1073" i="1"/>
  <c r="A1073" i="1"/>
  <c r="A1072" i="1"/>
  <c r="A1071" i="1"/>
  <c r="A1070" i="1"/>
  <c r="A1069" i="1"/>
  <c r="G1068" i="1"/>
  <c r="I1068" i="1"/>
  <c r="H1068" i="1"/>
  <c r="J1068" i="1"/>
  <c r="A1068" i="1"/>
  <c r="A1067" i="1"/>
  <c r="A1066" i="1"/>
  <c r="A1065" i="1"/>
  <c r="A1064" i="1"/>
  <c r="A1063" i="1"/>
  <c r="G1062" i="1"/>
  <c r="I1062" i="1"/>
  <c r="H1062" i="1"/>
  <c r="J1062" i="1"/>
  <c r="A1062" i="1"/>
  <c r="A1061" i="1"/>
  <c r="A1060" i="1"/>
  <c r="A1059" i="1"/>
  <c r="A1058" i="1"/>
  <c r="A1057" i="1"/>
  <c r="G1056" i="1"/>
  <c r="I1056" i="1"/>
  <c r="H1056" i="1"/>
  <c r="J1056" i="1"/>
  <c r="A1056" i="1"/>
  <c r="A1055" i="1"/>
  <c r="A1054" i="1"/>
  <c r="A1053" i="1"/>
  <c r="A1052" i="1"/>
  <c r="A1051" i="1"/>
  <c r="G1050" i="1"/>
  <c r="I1050" i="1"/>
  <c r="H1050" i="1"/>
  <c r="J1050" i="1"/>
  <c r="A1050" i="1"/>
  <c r="A1049" i="1"/>
  <c r="A1048" i="1"/>
  <c r="A1047" i="1"/>
  <c r="A1046" i="1"/>
  <c r="G1045" i="1"/>
  <c r="I1045" i="1"/>
  <c r="H1045" i="1"/>
  <c r="J1045" i="1"/>
  <c r="A1045" i="1"/>
  <c r="A1044" i="1"/>
  <c r="A1043" i="1"/>
  <c r="A1042" i="1"/>
  <c r="A1041" i="1"/>
  <c r="G1040" i="1"/>
  <c r="I1040" i="1"/>
  <c r="H1040" i="1"/>
  <c r="J1040" i="1"/>
  <c r="A1040" i="1"/>
  <c r="A1039" i="1"/>
  <c r="A1038" i="1"/>
  <c r="A1037" i="1"/>
  <c r="A1036" i="1"/>
  <c r="A1035" i="1"/>
  <c r="G1034" i="1"/>
  <c r="I1034" i="1"/>
  <c r="H1034" i="1"/>
  <c r="J1034" i="1"/>
  <c r="A1034" i="1"/>
  <c r="A1033" i="1"/>
  <c r="A1032" i="1"/>
  <c r="A1031" i="1"/>
  <c r="A1030" i="1"/>
  <c r="A1029" i="1"/>
  <c r="G1028" i="1"/>
  <c r="I1028" i="1"/>
  <c r="H1028" i="1"/>
  <c r="J1028" i="1"/>
  <c r="A1028" i="1"/>
  <c r="A1027" i="1"/>
  <c r="A1026" i="1"/>
  <c r="A1025" i="1"/>
  <c r="A1024" i="1"/>
  <c r="A1023" i="1"/>
  <c r="A1022" i="1"/>
  <c r="G1021" i="1"/>
  <c r="I1021" i="1"/>
  <c r="H1021" i="1"/>
  <c r="J1021" i="1"/>
  <c r="A1021" i="1"/>
  <c r="A1020" i="1"/>
  <c r="A1019" i="1"/>
  <c r="A1018" i="1"/>
  <c r="A1017" i="1"/>
  <c r="A1016" i="1"/>
  <c r="A1015" i="1"/>
  <c r="G1014" i="1"/>
  <c r="I1014" i="1"/>
  <c r="H1014" i="1"/>
  <c r="J1014" i="1"/>
  <c r="A1014" i="1"/>
  <c r="A1013" i="1"/>
  <c r="A1012" i="1"/>
  <c r="A1011" i="1"/>
  <c r="A1010" i="1"/>
  <c r="A1009" i="1"/>
  <c r="A1008" i="1"/>
  <c r="G1007" i="1"/>
  <c r="I1007" i="1"/>
  <c r="H1007" i="1"/>
  <c r="J1007" i="1"/>
  <c r="A1007" i="1"/>
  <c r="A1006" i="1"/>
  <c r="A1005" i="1"/>
  <c r="A1004" i="1"/>
  <c r="A1003" i="1"/>
  <c r="A1002" i="1"/>
  <c r="G1001" i="1"/>
  <c r="I1001" i="1"/>
  <c r="H1001" i="1"/>
  <c r="J1001" i="1"/>
  <c r="A1001" i="1"/>
  <c r="A1000" i="1"/>
  <c r="A999" i="1"/>
  <c r="A998" i="1"/>
  <c r="A997" i="1"/>
  <c r="A996" i="1"/>
  <c r="A995" i="1"/>
  <c r="G994" i="1"/>
  <c r="I994" i="1"/>
  <c r="H994" i="1"/>
  <c r="J994" i="1"/>
  <c r="A994" i="1"/>
  <c r="A993" i="1"/>
  <c r="A992" i="1"/>
  <c r="A991" i="1"/>
  <c r="A990" i="1"/>
  <c r="A989" i="1"/>
  <c r="A988" i="1"/>
  <c r="G987" i="1"/>
  <c r="I987" i="1"/>
  <c r="H987" i="1"/>
  <c r="J987" i="1"/>
  <c r="A987" i="1"/>
  <c r="A986" i="1"/>
  <c r="A985" i="1"/>
  <c r="A984" i="1"/>
  <c r="A983" i="1"/>
  <c r="A982" i="1"/>
  <c r="G981" i="1"/>
  <c r="I981" i="1"/>
  <c r="H981" i="1"/>
  <c r="J981" i="1"/>
  <c r="A981" i="1"/>
  <c r="A980" i="1"/>
  <c r="A979" i="1"/>
  <c r="A978" i="1"/>
  <c r="A977" i="1"/>
  <c r="A976" i="1"/>
  <c r="A975" i="1"/>
  <c r="G974" i="1"/>
  <c r="I974" i="1"/>
  <c r="H974" i="1"/>
  <c r="J974" i="1"/>
  <c r="A974" i="1"/>
  <c r="A973" i="1"/>
  <c r="A972" i="1"/>
  <c r="A971" i="1"/>
  <c r="A970" i="1"/>
  <c r="A969" i="1"/>
  <c r="A968" i="1"/>
  <c r="G967" i="1"/>
  <c r="I967" i="1"/>
  <c r="H967" i="1"/>
  <c r="J967" i="1"/>
  <c r="A967" i="1"/>
  <c r="A966" i="1"/>
  <c r="A965" i="1"/>
  <c r="A964" i="1"/>
  <c r="A963" i="1"/>
  <c r="A962" i="1"/>
  <c r="A961" i="1"/>
  <c r="G960" i="1"/>
  <c r="I960" i="1"/>
  <c r="H960" i="1"/>
  <c r="J960" i="1"/>
  <c r="A960" i="1"/>
  <c r="A959" i="1"/>
  <c r="A958" i="1"/>
  <c r="A957" i="1"/>
  <c r="A956" i="1"/>
  <c r="A955" i="1"/>
  <c r="A954" i="1"/>
  <c r="G953" i="1"/>
  <c r="I953" i="1"/>
  <c r="H953" i="1"/>
  <c r="J953" i="1"/>
  <c r="A953" i="1"/>
  <c r="A952" i="1"/>
  <c r="A951" i="1"/>
  <c r="A950" i="1"/>
  <c r="A949" i="1"/>
  <c r="A948" i="1"/>
  <c r="G947" i="1"/>
  <c r="I947" i="1"/>
  <c r="H947" i="1"/>
  <c r="J947" i="1"/>
  <c r="A947" i="1"/>
  <c r="A946" i="1"/>
  <c r="A945" i="1"/>
  <c r="A944" i="1"/>
  <c r="A943" i="1"/>
  <c r="A942" i="1"/>
  <c r="G941" i="1"/>
  <c r="I941" i="1"/>
  <c r="H941" i="1"/>
  <c r="J941" i="1"/>
  <c r="A941" i="1"/>
  <c r="A940" i="1"/>
  <c r="A939" i="1"/>
  <c r="A938" i="1"/>
  <c r="A937" i="1"/>
  <c r="A936" i="1"/>
  <c r="A935" i="1"/>
  <c r="G934" i="1"/>
  <c r="I934" i="1"/>
  <c r="H934" i="1"/>
  <c r="J934" i="1"/>
  <c r="A934" i="1"/>
  <c r="A933" i="1"/>
  <c r="A932" i="1"/>
  <c r="A931" i="1"/>
  <c r="A930" i="1"/>
  <c r="A929" i="1"/>
  <c r="A928" i="1"/>
  <c r="A927" i="1"/>
  <c r="G926" i="1"/>
  <c r="I926" i="1"/>
  <c r="H926" i="1"/>
  <c r="J926" i="1"/>
  <c r="A926" i="1"/>
  <c r="A925" i="1"/>
  <c r="A924" i="1"/>
  <c r="A923" i="1"/>
  <c r="A922" i="1"/>
  <c r="A921" i="1"/>
  <c r="A920" i="1"/>
  <c r="A919" i="1"/>
  <c r="G918" i="1"/>
  <c r="I918" i="1"/>
  <c r="H918" i="1"/>
  <c r="J918" i="1"/>
  <c r="A918" i="1"/>
  <c r="A917" i="1"/>
  <c r="A916" i="1"/>
  <c r="G915" i="1"/>
  <c r="I915" i="1"/>
  <c r="H915" i="1"/>
  <c r="J915" i="1"/>
  <c r="A915" i="1"/>
  <c r="A914" i="1"/>
  <c r="A913" i="1"/>
  <c r="G912" i="1"/>
  <c r="I912" i="1"/>
  <c r="H912" i="1"/>
  <c r="J912" i="1"/>
  <c r="A912" i="1"/>
  <c r="A911" i="1"/>
  <c r="A910" i="1"/>
  <c r="G909" i="1"/>
  <c r="I909" i="1"/>
  <c r="H909" i="1"/>
  <c r="J909" i="1"/>
  <c r="A909" i="1"/>
  <c r="A908" i="1"/>
  <c r="A907" i="1"/>
  <c r="A906" i="1"/>
  <c r="A905" i="1"/>
  <c r="G904" i="1"/>
  <c r="I904" i="1"/>
  <c r="H904" i="1"/>
  <c r="J904" i="1"/>
  <c r="A904" i="1"/>
  <c r="A903" i="1"/>
  <c r="A902" i="1"/>
  <c r="A901" i="1"/>
  <c r="A900" i="1"/>
  <c r="G899" i="1"/>
  <c r="I899" i="1"/>
  <c r="H899" i="1"/>
  <c r="J899" i="1"/>
  <c r="A899" i="1"/>
  <c r="A898" i="1"/>
  <c r="A897" i="1"/>
  <c r="G896" i="1"/>
  <c r="I896" i="1"/>
  <c r="H896" i="1"/>
  <c r="J896" i="1"/>
  <c r="A896" i="1"/>
  <c r="A895" i="1"/>
  <c r="A894" i="1"/>
  <c r="G893" i="1"/>
  <c r="I893" i="1"/>
  <c r="H893" i="1"/>
  <c r="J893" i="1"/>
  <c r="A893" i="1"/>
  <c r="A892" i="1"/>
  <c r="A891" i="1"/>
  <c r="A890" i="1"/>
  <c r="G889" i="1"/>
  <c r="I889" i="1"/>
  <c r="H889" i="1"/>
  <c r="J889" i="1"/>
  <c r="A889" i="1"/>
  <c r="A888" i="1"/>
  <c r="A887" i="1"/>
  <c r="G886" i="1"/>
  <c r="I886" i="1"/>
  <c r="H886" i="1"/>
  <c r="J886" i="1"/>
  <c r="A886" i="1"/>
  <c r="A885" i="1"/>
  <c r="A884" i="1"/>
  <c r="G883" i="1"/>
  <c r="I883" i="1"/>
  <c r="H883" i="1"/>
  <c r="J883" i="1"/>
  <c r="A883" i="1"/>
  <c r="A882" i="1"/>
  <c r="A881" i="1"/>
  <c r="G880" i="1"/>
  <c r="I880" i="1"/>
  <c r="H880" i="1"/>
  <c r="J880" i="1"/>
  <c r="A880" i="1"/>
  <c r="A879" i="1"/>
  <c r="A878" i="1"/>
  <c r="G877" i="1"/>
  <c r="I877" i="1"/>
  <c r="H877" i="1"/>
  <c r="J877" i="1"/>
  <c r="A877" i="1"/>
  <c r="A876" i="1"/>
  <c r="A875" i="1"/>
  <c r="G874" i="1"/>
  <c r="I874" i="1"/>
  <c r="H874" i="1"/>
  <c r="J874" i="1"/>
  <c r="A874" i="1"/>
  <c r="A873" i="1"/>
  <c r="A872" i="1"/>
  <c r="G871" i="1"/>
  <c r="I871" i="1"/>
  <c r="H871" i="1"/>
  <c r="J871" i="1"/>
  <c r="A871" i="1"/>
  <c r="A870" i="1"/>
  <c r="A869" i="1"/>
  <c r="A868" i="1"/>
  <c r="A867" i="1"/>
  <c r="G866" i="1"/>
  <c r="I866" i="1"/>
  <c r="H866" i="1"/>
  <c r="J866" i="1"/>
  <c r="A866" i="1"/>
  <c r="A865" i="1"/>
  <c r="A864" i="1"/>
  <c r="G863" i="1"/>
  <c r="I863" i="1"/>
  <c r="H863" i="1"/>
  <c r="J863" i="1"/>
  <c r="A863" i="1"/>
  <c r="A862" i="1"/>
  <c r="A861" i="1"/>
  <c r="G860" i="1"/>
  <c r="I860" i="1"/>
  <c r="H860" i="1"/>
  <c r="J860" i="1"/>
  <c r="A860" i="1"/>
  <c r="A859" i="1"/>
  <c r="A858" i="1"/>
  <c r="G857" i="1"/>
  <c r="I857" i="1"/>
  <c r="H857" i="1"/>
  <c r="J857" i="1"/>
  <c r="A857" i="1"/>
  <c r="A856" i="1"/>
  <c r="A855" i="1"/>
  <c r="A854" i="1"/>
  <c r="G853" i="1"/>
  <c r="I853" i="1"/>
  <c r="H853" i="1"/>
  <c r="J853" i="1"/>
  <c r="A853" i="1"/>
  <c r="A852" i="1"/>
  <c r="A851" i="1"/>
  <c r="A850" i="1"/>
  <c r="A849" i="1"/>
  <c r="G848" i="1"/>
  <c r="I848" i="1"/>
  <c r="H848" i="1"/>
  <c r="J848" i="1"/>
  <c r="A848" i="1"/>
  <c r="A847" i="1"/>
  <c r="A846" i="1"/>
  <c r="A845" i="1"/>
  <c r="A844" i="1"/>
  <c r="A843" i="1"/>
  <c r="A842" i="1"/>
  <c r="G841" i="1"/>
  <c r="I841" i="1"/>
  <c r="H841" i="1"/>
  <c r="J841" i="1"/>
  <c r="A841" i="1"/>
  <c r="A840" i="1"/>
  <c r="A839" i="1"/>
  <c r="G838" i="1"/>
  <c r="I838" i="1"/>
  <c r="H838" i="1"/>
  <c r="J838" i="1"/>
  <c r="A838" i="1"/>
  <c r="A837" i="1"/>
  <c r="A836" i="1"/>
  <c r="A835" i="1"/>
  <c r="A834" i="1"/>
  <c r="A833" i="1"/>
  <c r="G832" i="1"/>
  <c r="I832" i="1"/>
  <c r="H832" i="1"/>
  <c r="J832" i="1"/>
  <c r="A832" i="1"/>
  <c r="A831" i="1"/>
  <c r="A830" i="1"/>
  <c r="A829" i="1"/>
  <c r="A828" i="1"/>
  <c r="A827" i="1"/>
  <c r="G826" i="1"/>
  <c r="I826" i="1"/>
  <c r="H826" i="1"/>
  <c r="J826" i="1"/>
  <c r="A826" i="1"/>
  <c r="A825" i="1"/>
  <c r="A824" i="1"/>
  <c r="A823" i="1"/>
  <c r="A822" i="1"/>
  <c r="A821" i="1"/>
  <c r="G820" i="1"/>
  <c r="I820" i="1"/>
  <c r="H820" i="1"/>
  <c r="J820" i="1"/>
  <c r="A820" i="1"/>
  <c r="A819" i="1"/>
  <c r="A818" i="1"/>
  <c r="A817" i="1"/>
  <c r="A816" i="1"/>
  <c r="A815" i="1"/>
  <c r="A814" i="1"/>
  <c r="G813" i="1"/>
  <c r="I813" i="1"/>
  <c r="H813" i="1"/>
  <c r="J813" i="1"/>
  <c r="A813" i="1"/>
  <c r="A812" i="1"/>
  <c r="A811" i="1"/>
  <c r="A810" i="1"/>
  <c r="A809" i="1"/>
  <c r="A808" i="1"/>
  <c r="A807" i="1"/>
  <c r="G806" i="1"/>
  <c r="I806" i="1"/>
  <c r="H806" i="1"/>
  <c r="J806" i="1"/>
  <c r="A806" i="1"/>
  <c r="A805" i="1"/>
  <c r="A804" i="1"/>
  <c r="A803" i="1"/>
  <c r="A802" i="1"/>
  <c r="A801" i="1"/>
  <c r="G800" i="1"/>
  <c r="I800" i="1"/>
  <c r="H800" i="1"/>
  <c r="J800" i="1"/>
  <c r="A800" i="1"/>
  <c r="A799" i="1"/>
  <c r="A798" i="1"/>
  <c r="A797" i="1"/>
  <c r="A796" i="1"/>
  <c r="A795" i="1"/>
  <c r="A794" i="1"/>
  <c r="A793" i="1"/>
  <c r="A792" i="1"/>
  <c r="G791" i="1"/>
  <c r="I791" i="1"/>
  <c r="H791" i="1"/>
  <c r="J791" i="1"/>
  <c r="A791" i="1"/>
  <c r="A790" i="1"/>
  <c r="A789" i="1"/>
  <c r="A788" i="1"/>
  <c r="G787" i="1"/>
  <c r="I787" i="1"/>
  <c r="H787" i="1"/>
  <c r="J787" i="1"/>
  <c r="A787" i="1"/>
  <c r="A786" i="1"/>
  <c r="A785" i="1"/>
  <c r="A784" i="1"/>
  <c r="A783" i="1"/>
  <c r="A782" i="1"/>
  <c r="A781" i="1"/>
  <c r="G780" i="1"/>
  <c r="I780" i="1"/>
  <c r="H780" i="1"/>
  <c r="J780" i="1"/>
  <c r="A780" i="1"/>
  <c r="A779" i="1"/>
  <c r="A778" i="1"/>
  <c r="A777" i="1"/>
  <c r="A776" i="1"/>
  <c r="G775" i="1"/>
  <c r="I775" i="1"/>
  <c r="H775" i="1"/>
  <c r="J775" i="1"/>
  <c r="A775" i="1"/>
  <c r="A774" i="1"/>
  <c r="A773" i="1"/>
  <c r="A772" i="1"/>
  <c r="A771" i="1"/>
  <c r="G770" i="1"/>
  <c r="I770" i="1"/>
  <c r="H770" i="1"/>
  <c r="J770" i="1"/>
  <c r="A770" i="1"/>
  <c r="A769" i="1"/>
  <c r="A768" i="1"/>
  <c r="A767" i="1"/>
  <c r="A766" i="1"/>
  <c r="A765" i="1"/>
  <c r="G764" i="1"/>
  <c r="I764" i="1"/>
  <c r="H764" i="1"/>
  <c r="J764" i="1"/>
  <c r="A764" i="1"/>
  <c r="A763" i="1"/>
  <c r="A762" i="1"/>
  <c r="G761" i="1"/>
  <c r="I761" i="1"/>
  <c r="H761" i="1"/>
  <c r="J761" i="1"/>
  <c r="A761" i="1"/>
  <c r="A760" i="1"/>
  <c r="A759" i="1"/>
  <c r="G758" i="1"/>
  <c r="I758" i="1"/>
  <c r="H758" i="1"/>
  <c r="J758" i="1"/>
  <c r="A758" i="1"/>
  <c r="A757" i="1"/>
  <c r="A756" i="1"/>
  <c r="A755" i="1"/>
  <c r="A754" i="1"/>
  <c r="A753" i="1"/>
  <c r="G752" i="1"/>
  <c r="I752" i="1"/>
  <c r="H752" i="1"/>
  <c r="J752" i="1"/>
  <c r="A752" i="1"/>
  <c r="A751" i="1"/>
  <c r="A750" i="1"/>
  <c r="A749" i="1"/>
  <c r="A748" i="1"/>
  <c r="A747" i="1"/>
  <c r="A746" i="1"/>
  <c r="G745" i="1"/>
  <c r="I745" i="1"/>
  <c r="H745" i="1"/>
  <c r="J745" i="1"/>
  <c r="A745" i="1"/>
  <c r="A744" i="1"/>
  <c r="A743" i="1"/>
  <c r="A742" i="1"/>
  <c r="A741" i="1"/>
  <c r="A740" i="1"/>
  <c r="A739" i="1"/>
  <c r="G738" i="1"/>
  <c r="I738" i="1"/>
  <c r="H738" i="1"/>
  <c r="J738" i="1"/>
  <c r="A738" i="1"/>
  <c r="A737" i="1"/>
  <c r="G736" i="1"/>
  <c r="I736" i="1"/>
  <c r="H736" i="1"/>
  <c r="J736" i="1"/>
  <c r="A736" i="1"/>
  <c r="A735" i="1"/>
  <c r="A734" i="1"/>
  <c r="A733" i="1"/>
  <c r="A732" i="1"/>
  <c r="G731" i="1"/>
  <c r="I731" i="1"/>
  <c r="H731" i="1"/>
  <c r="J731" i="1"/>
  <c r="A731" i="1"/>
  <c r="A730" i="1"/>
  <c r="A729" i="1"/>
  <c r="A728" i="1"/>
  <c r="A727" i="1"/>
  <c r="A726" i="1"/>
  <c r="A725" i="1"/>
  <c r="G724" i="1"/>
  <c r="I724" i="1"/>
  <c r="H724" i="1"/>
  <c r="J724" i="1"/>
  <c r="A724" i="1"/>
  <c r="A723" i="1"/>
  <c r="A722" i="1"/>
  <c r="G721" i="1"/>
  <c r="I721" i="1"/>
  <c r="H721" i="1"/>
  <c r="J721" i="1"/>
  <c r="A721" i="1"/>
  <c r="A720" i="1"/>
  <c r="A719" i="1"/>
  <c r="G718" i="1"/>
  <c r="I718" i="1"/>
  <c r="H718" i="1"/>
  <c r="J718" i="1"/>
  <c r="A718" i="1"/>
  <c r="A717" i="1"/>
  <c r="A716" i="1"/>
  <c r="G715" i="1"/>
  <c r="I715" i="1"/>
  <c r="H715" i="1"/>
  <c r="J715" i="1"/>
  <c r="A715" i="1"/>
  <c r="A714" i="1"/>
  <c r="A713" i="1"/>
  <c r="G712" i="1"/>
  <c r="I712" i="1"/>
  <c r="H712" i="1"/>
  <c r="J712" i="1"/>
  <c r="A712" i="1"/>
  <c r="A711" i="1"/>
  <c r="A710" i="1"/>
  <c r="G709" i="1"/>
  <c r="I709" i="1"/>
  <c r="H709" i="1"/>
  <c r="J709" i="1"/>
  <c r="A709" i="1"/>
  <c r="A708" i="1"/>
  <c r="A707" i="1"/>
  <c r="G706" i="1"/>
  <c r="I706" i="1"/>
  <c r="H706" i="1"/>
  <c r="J706" i="1"/>
  <c r="A706" i="1"/>
  <c r="A705" i="1"/>
  <c r="A704" i="1"/>
  <c r="G703" i="1"/>
  <c r="I703" i="1"/>
  <c r="H703" i="1"/>
  <c r="J703" i="1"/>
  <c r="A703" i="1"/>
  <c r="A702" i="1"/>
  <c r="A701" i="1"/>
  <c r="G700" i="1"/>
  <c r="I700" i="1"/>
  <c r="H700" i="1"/>
  <c r="J700" i="1"/>
  <c r="A700" i="1"/>
  <c r="A699" i="1"/>
  <c r="A698" i="1"/>
  <c r="G697" i="1"/>
  <c r="I697" i="1"/>
  <c r="H697" i="1"/>
  <c r="J697" i="1"/>
  <c r="A697" i="1"/>
  <c r="A696" i="1"/>
  <c r="A695" i="1"/>
  <c r="G694" i="1"/>
  <c r="I694" i="1"/>
  <c r="H694" i="1"/>
  <c r="J694" i="1"/>
  <c r="A694" i="1"/>
  <c r="A693" i="1"/>
  <c r="A692" i="1"/>
  <c r="G691" i="1"/>
  <c r="I691" i="1"/>
  <c r="H691" i="1"/>
  <c r="J691" i="1"/>
  <c r="A691" i="1"/>
  <c r="A690" i="1"/>
  <c r="A689" i="1"/>
  <c r="G688" i="1"/>
  <c r="I688" i="1"/>
  <c r="H688" i="1"/>
  <c r="J688" i="1"/>
  <c r="A688" i="1"/>
  <c r="A687" i="1"/>
  <c r="G686" i="1"/>
  <c r="I686" i="1"/>
  <c r="H686" i="1"/>
  <c r="J686" i="1"/>
  <c r="A686" i="1"/>
  <c r="A685" i="1"/>
  <c r="A684" i="1"/>
  <c r="G683" i="1"/>
  <c r="I683" i="1"/>
  <c r="H683" i="1"/>
  <c r="J683" i="1"/>
  <c r="A683" i="1"/>
  <c r="A682" i="1"/>
  <c r="A681" i="1"/>
  <c r="G680" i="1"/>
  <c r="I680" i="1"/>
  <c r="H680" i="1"/>
  <c r="J680" i="1"/>
  <c r="A680" i="1"/>
  <c r="A679" i="1"/>
  <c r="A678" i="1"/>
  <c r="G677" i="1"/>
  <c r="I677" i="1"/>
  <c r="H677" i="1"/>
  <c r="J677" i="1"/>
  <c r="A677" i="1"/>
  <c r="A676" i="1"/>
  <c r="A675" i="1"/>
  <c r="G674" i="1"/>
  <c r="I674" i="1"/>
  <c r="H674" i="1"/>
  <c r="J674" i="1"/>
  <c r="A674" i="1"/>
  <c r="A673" i="1"/>
  <c r="A672" i="1"/>
  <c r="G671" i="1"/>
  <c r="I671" i="1"/>
  <c r="H671" i="1"/>
  <c r="J671" i="1"/>
  <c r="A671" i="1"/>
  <c r="A670" i="1"/>
  <c r="A669" i="1"/>
  <c r="G668" i="1"/>
  <c r="I668" i="1"/>
  <c r="H668" i="1"/>
  <c r="J668" i="1"/>
  <c r="A668" i="1"/>
  <c r="A667" i="1"/>
  <c r="A666" i="1"/>
  <c r="G665" i="1"/>
  <c r="I665" i="1"/>
  <c r="H665" i="1"/>
  <c r="J665" i="1"/>
  <c r="A665" i="1"/>
  <c r="A664" i="1"/>
  <c r="A663" i="1"/>
  <c r="G662" i="1"/>
  <c r="I662" i="1"/>
  <c r="H662" i="1"/>
  <c r="J662" i="1"/>
  <c r="A662" i="1"/>
  <c r="A661" i="1"/>
  <c r="A660" i="1"/>
  <c r="G659" i="1"/>
  <c r="I659" i="1"/>
  <c r="H659" i="1"/>
  <c r="J659" i="1"/>
  <c r="A659" i="1"/>
  <c r="A658" i="1"/>
  <c r="A657" i="1"/>
  <c r="G656" i="1"/>
  <c r="I656" i="1"/>
  <c r="H656" i="1"/>
  <c r="J656" i="1"/>
  <c r="A656" i="1"/>
  <c r="A655" i="1"/>
  <c r="A654" i="1"/>
  <c r="G653" i="1"/>
  <c r="I653" i="1"/>
  <c r="H653" i="1"/>
  <c r="J653" i="1"/>
  <c r="A653" i="1"/>
  <c r="A652" i="1"/>
  <c r="A651" i="1"/>
  <c r="G650" i="1"/>
  <c r="I650" i="1"/>
  <c r="H650" i="1"/>
  <c r="J650" i="1"/>
  <c r="A650" i="1"/>
  <c r="A649" i="1"/>
  <c r="A648" i="1"/>
  <c r="G647" i="1"/>
  <c r="I647" i="1"/>
  <c r="H647" i="1"/>
  <c r="J647" i="1"/>
  <c r="A647" i="1"/>
  <c r="A646" i="1"/>
  <c r="A645" i="1"/>
  <c r="G644" i="1"/>
  <c r="I644" i="1"/>
  <c r="H644" i="1"/>
  <c r="J644" i="1"/>
  <c r="A644" i="1"/>
  <c r="A643" i="1"/>
  <c r="A642" i="1"/>
  <c r="G641" i="1"/>
  <c r="I641" i="1"/>
  <c r="H641" i="1"/>
  <c r="J641" i="1"/>
  <c r="A641" i="1"/>
  <c r="A640" i="1"/>
  <c r="A639" i="1"/>
  <c r="G638" i="1"/>
  <c r="I638" i="1"/>
  <c r="H638" i="1"/>
  <c r="J638" i="1"/>
  <c r="A638" i="1"/>
  <c r="A637" i="1"/>
  <c r="A636" i="1"/>
  <c r="G635" i="1"/>
  <c r="I635" i="1"/>
  <c r="H635" i="1"/>
  <c r="J635" i="1"/>
  <c r="A635" i="1"/>
  <c r="A634" i="1"/>
  <c r="A633" i="1"/>
  <c r="G632" i="1"/>
  <c r="I632" i="1"/>
  <c r="H632" i="1"/>
  <c r="J632" i="1"/>
  <c r="A632" i="1"/>
  <c r="A631" i="1"/>
  <c r="A630" i="1"/>
  <c r="G629" i="1"/>
  <c r="I629" i="1"/>
  <c r="H629" i="1"/>
  <c r="J629" i="1"/>
  <c r="A629" i="1"/>
  <c r="A628" i="1"/>
  <c r="A627" i="1"/>
  <c r="G626" i="1"/>
  <c r="I626" i="1"/>
  <c r="H626" i="1"/>
  <c r="J626" i="1"/>
  <c r="A626" i="1"/>
  <c r="A625" i="1"/>
  <c r="A624" i="1"/>
  <c r="G623" i="1"/>
  <c r="I623" i="1"/>
  <c r="H623" i="1"/>
  <c r="J623" i="1"/>
  <c r="A623" i="1"/>
  <c r="A622" i="1"/>
  <c r="A621" i="1"/>
  <c r="G620" i="1"/>
  <c r="I620" i="1"/>
  <c r="H620" i="1"/>
  <c r="J620" i="1"/>
  <c r="A620" i="1"/>
  <c r="A619" i="1"/>
  <c r="A618" i="1"/>
  <c r="G617" i="1"/>
  <c r="I617" i="1"/>
  <c r="H617" i="1"/>
  <c r="J617" i="1"/>
  <c r="A617" i="1"/>
  <c r="A616" i="1"/>
  <c r="A615" i="1"/>
  <c r="G614" i="1"/>
  <c r="I614" i="1"/>
  <c r="H614" i="1"/>
  <c r="J614" i="1"/>
  <c r="A614" i="1"/>
  <c r="A613" i="1"/>
  <c r="A612" i="1"/>
  <c r="G611" i="1"/>
  <c r="I611" i="1"/>
  <c r="H611" i="1"/>
  <c r="J611" i="1"/>
  <c r="A611" i="1"/>
  <c r="A610" i="1"/>
  <c r="A609" i="1"/>
  <c r="G608" i="1"/>
  <c r="I608" i="1"/>
  <c r="H608" i="1"/>
  <c r="J608" i="1"/>
  <c r="A608" i="1"/>
  <c r="A607" i="1"/>
  <c r="A606" i="1"/>
  <c r="G605" i="1"/>
  <c r="I605" i="1"/>
  <c r="H605" i="1"/>
  <c r="J605" i="1"/>
  <c r="A605" i="1"/>
  <c r="A604" i="1"/>
  <c r="A603" i="1"/>
  <c r="A602" i="1"/>
  <c r="G601" i="1"/>
  <c r="I601" i="1"/>
  <c r="H601" i="1"/>
  <c r="J601" i="1"/>
  <c r="A601" i="1"/>
  <c r="A600" i="1"/>
  <c r="A599" i="1"/>
  <c r="G598" i="1"/>
  <c r="I598" i="1"/>
  <c r="H598" i="1"/>
  <c r="J598" i="1"/>
  <c r="A598" i="1"/>
  <c r="A597" i="1"/>
  <c r="A596" i="1"/>
  <c r="G595" i="1"/>
  <c r="I595" i="1"/>
  <c r="H595" i="1"/>
  <c r="J595" i="1"/>
  <c r="A595" i="1"/>
  <c r="A594" i="1"/>
  <c r="A593" i="1"/>
  <c r="G592" i="1"/>
  <c r="I592" i="1"/>
  <c r="H592" i="1"/>
  <c r="J592" i="1"/>
  <c r="A592" i="1"/>
  <c r="A591" i="1"/>
  <c r="A590" i="1"/>
  <c r="G589" i="1"/>
  <c r="I589" i="1"/>
  <c r="H589" i="1"/>
  <c r="J589" i="1"/>
  <c r="A589" i="1"/>
  <c r="A588" i="1"/>
  <c r="A587" i="1"/>
  <c r="G586" i="1"/>
  <c r="I586" i="1"/>
  <c r="H586" i="1"/>
  <c r="J586" i="1"/>
  <c r="A586" i="1"/>
  <c r="A585" i="1"/>
  <c r="A584" i="1"/>
  <c r="G583" i="1"/>
  <c r="I583" i="1"/>
  <c r="H583" i="1"/>
  <c r="J583" i="1"/>
  <c r="A583" i="1"/>
  <c r="A582" i="1"/>
  <c r="A581" i="1"/>
  <c r="G580" i="1"/>
  <c r="I580" i="1"/>
  <c r="H580" i="1"/>
  <c r="J580" i="1"/>
  <c r="A580" i="1"/>
  <c r="A579" i="1"/>
  <c r="A578" i="1"/>
  <c r="G577" i="1"/>
  <c r="I577" i="1"/>
  <c r="H577" i="1"/>
  <c r="J577" i="1"/>
  <c r="A577" i="1"/>
  <c r="A576" i="1"/>
  <c r="A575" i="1"/>
  <c r="G574" i="1"/>
  <c r="I574" i="1"/>
  <c r="H574" i="1"/>
  <c r="J574" i="1"/>
  <c r="A574" i="1"/>
  <c r="A573" i="1"/>
  <c r="A572" i="1"/>
  <c r="G571" i="1"/>
  <c r="I571" i="1"/>
  <c r="H571" i="1"/>
  <c r="J571" i="1"/>
  <c r="A571" i="1"/>
  <c r="A570" i="1"/>
  <c r="A569" i="1"/>
  <c r="G568" i="1"/>
  <c r="I568" i="1"/>
  <c r="H568" i="1"/>
  <c r="J568" i="1"/>
  <c r="A568" i="1"/>
  <c r="A567" i="1"/>
  <c r="A566" i="1"/>
  <c r="G565" i="1"/>
  <c r="I565" i="1"/>
  <c r="H565" i="1"/>
  <c r="J565" i="1"/>
  <c r="A565" i="1"/>
  <c r="A564" i="1"/>
  <c r="A563" i="1"/>
  <c r="G562" i="1"/>
  <c r="I562" i="1"/>
  <c r="H562" i="1"/>
  <c r="J562" i="1"/>
  <c r="A562" i="1"/>
  <c r="A561" i="1"/>
  <c r="A560" i="1"/>
  <c r="G559" i="1"/>
  <c r="I559" i="1"/>
  <c r="H559" i="1"/>
  <c r="J559" i="1"/>
  <c r="A559" i="1"/>
  <c r="A558" i="1"/>
  <c r="A557" i="1"/>
  <c r="G556" i="1"/>
  <c r="I556" i="1"/>
  <c r="H556" i="1"/>
  <c r="J556" i="1"/>
  <c r="A556" i="1"/>
  <c r="A555" i="1"/>
  <c r="A554" i="1"/>
  <c r="G553" i="1"/>
  <c r="I553" i="1"/>
  <c r="H553" i="1"/>
  <c r="J553" i="1"/>
  <c r="A553" i="1"/>
  <c r="A552" i="1"/>
  <c r="A551" i="1"/>
  <c r="G550" i="1"/>
  <c r="I550" i="1"/>
  <c r="H550" i="1"/>
  <c r="J550" i="1"/>
  <c r="A550" i="1"/>
  <c r="A549" i="1"/>
  <c r="A548" i="1"/>
  <c r="G547" i="1"/>
  <c r="I547" i="1"/>
  <c r="H547" i="1"/>
  <c r="J547" i="1"/>
  <c r="A547" i="1"/>
  <c r="A546" i="1"/>
  <c r="A545" i="1"/>
  <c r="G544" i="1"/>
  <c r="I544" i="1"/>
  <c r="H544" i="1"/>
  <c r="J544" i="1"/>
  <c r="A544" i="1"/>
  <c r="A543" i="1"/>
  <c r="A542" i="1"/>
  <c r="G541" i="1"/>
  <c r="I541" i="1"/>
  <c r="H541" i="1"/>
  <c r="J541" i="1"/>
  <c r="A541" i="1"/>
  <c r="A540" i="1"/>
  <c r="A539" i="1"/>
  <c r="G538" i="1"/>
  <c r="I538" i="1"/>
  <c r="H538" i="1"/>
  <c r="J538" i="1"/>
  <c r="A538" i="1"/>
  <c r="A537" i="1"/>
  <c r="A536" i="1"/>
  <c r="G535" i="1"/>
  <c r="I535" i="1"/>
  <c r="H535" i="1"/>
  <c r="J535" i="1"/>
  <c r="A535" i="1"/>
  <c r="A534" i="1"/>
  <c r="A533" i="1"/>
  <c r="G532" i="1"/>
  <c r="I532" i="1"/>
  <c r="H532" i="1"/>
  <c r="J532" i="1"/>
  <c r="A532" i="1"/>
  <c r="A531" i="1"/>
  <c r="A530" i="1"/>
  <c r="G529" i="1"/>
  <c r="I529" i="1"/>
  <c r="H529" i="1"/>
  <c r="J529" i="1"/>
  <c r="A529" i="1"/>
  <c r="A528" i="1"/>
  <c r="A527" i="1"/>
  <c r="G526" i="1"/>
  <c r="I526" i="1"/>
  <c r="H526" i="1"/>
  <c r="J526" i="1"/>
  <c r="A526" i="1"/>
  <c r="A525" i="1"/>
  <c r="A524" i="1"/>
  <c r="G523" i="1"/>
  <c r="I523" i="1"/>
  <c r="H523" i="1"/>
  <c r="J523" i="1"/>
  <c r="A523" i="1"/>
  <c r="A522" i="1"/>
  <c r="A521" i="1"/>
  <c r="G520" i="1"/>
  <c r="I520" i="1"/>
  <c r="H520" i="1"/>
  <c r="J520" i="1"/>
  <c r="A520" i="1"/>
  <c r="A519" i="1"/>
  <c r="A518" i="1"/>
  <c r="G517" i="1"/>
  <c r="I517" i="1"/>
  <c r="H517" i="1"/>
  <c r="J517" i="1"/>
  <c r="A517" i="1"/>
  <c r="A516" i="1"/>
  <c r="A515" i="1"/>
  <c r="G514" i="1"/>
  <c r="I514" i="1"/>
  <c r="H514" i="1"/>
  <c r="J514" i="1"/>
  <c r="A514" i="1"/>
  <c r="A513" i="1"/>
  <c r="A512" i="1"/>
  <c r="G511" i="1"/>
  <c r="I511" i="1"/>
  <c r="H511" i="1"/>
  <c r="J511" i="1"/>
  <c r="A511" i="1"/>
  <c r="A510" i="1"/>
  <c r="A509" i="1"/>
  <c r="G508" i="1"/>
  <c r="I508" i="1"/>
  <c r="H508" i="1"/>
  <c r="J508" i="1"/>
  <c r="A508" i="1"/>
  <c r="A507" i="1"/>
  <c r="A506" i="1"/>
  <c r="G505" i="1"/>
  <c r="I505" i="1"/>
  <c r="H505" i="1"/>
  <c r="J505" i="1"/>
  <c r="A505" i="1"/>
  <c r="A504" i="1"/>
  <c r="A503" i="1"/>
  <c r="A502" i="1"/>
  <c r="G501" i="1"/>
  <c r="I501" i="1"/>
  <c r="H501" i="1"/>
  <c r="J501" i="1"/>
  <c r="A501" i="1"/>
  <c r="A500" i="1"/>
  <c r="A499" i="1"/>
  <c r="A498" i="1"/>
  <c r="A497" i="1"/>
  <c r="G496" i="1"/>
  <c r="I496" i="1"/>
  <c r="H496" i="1"/>
  <c r="J496" i="1"/>
  <c r="A496" i="1"/>
  <c r="A495" i="1"/>
  <c r="A494" i="1"/>
  <c r="A493" i="1"/>
  <c r="A492" i="1"/>
  <c r="A491" i="1"/>
  <c r="A490" i="1"/>
  <c r="G489" i="1"/>
  <c r="I489" i="1"/>
  <c r="H489" i="1"/>
  <c r="J489" i="1"/>
  <c r="A489" i="1"/>
  <c r="A488" i="1"/>
  <c r="A487" i="1"/>
  <c r="A486" i="1"/>
  <c r="A485" i="1"/>
  <c r="A484" i="1"/>
  <c r="G483" i="1"/>
  <c r="I483" i="1"/>
  <c r="H483" i="1"/>
  <c r="J483" i="1"/>
  <c r="A483" i="1"/>
  <c r="A482" i="1"/>
  <c r="A481" i="1"/>
  <c r="A480" i="1"/>
  <c r="A479" i="1"/>
  <c r="A478" i="1"/>
  <c r="A477" i="1"/>
  <c r="G476" i="1"/>
  <c r="I476" i="1"/>
  <c r="H476" i="1"/>
  <c r="J476" i="1"/>
  <c r="A476" i="1"/>
  <c r="A475" i="1"/>
  <c r="A474" i="1"/>
  <c r="A473" i="1"/>
  <c r="A472" i="1"/>
  <c r="A471" i="1"/>
  <c r="A470" i="1"/>
  <c r="G469" i="1"/>
  <c r="I469" i="1"/>
  <c r="H469" i="1"/>
  <c r="J469" i="1"/>
  <c r="A469" i="1"/>
  <c r="A468" i="1"/>
  <c r="A467" i="1"/>
  <c r="A466" i="1"/>
  <c r="A465" i="1"/>
  <c r="A464" i="1"/>
  <c r="A463" i="1"/>
  <c r="G462" i="1"/>
  <c r="I462" i="1"/>
  <c r="H462" i="1"/>
  <c r="J462" i="1"/>
  <c r="A462" i="1"/>
  <c r="A461" i="1"/>
  <c r="A460" i="1"/>
  <c r="A459" i="1"/>
  <c r="A458" i="1"/>
  <c r="A457" i="1"/>
  <c r="A456" i="1"/>
  <c r="A455" i="1"/>
  <c r="G454" i="1"/>
  <c r="I454" i="1"/>
  <c r="H454" i="1"/>
  <c r="J454" i="1"/>
  <c r="A454" i="1"/>
  <c r="A453" i="1"/>
  <c r="G452" i="1"/>
  <c r="I452" i="1"/>
  <c r="H452" i="1"/>
  <c r="J452" i="1"/>
  <c r="A452" i="1"/>
  <c r="A451" i="1"/>
  <c r="A450" i="1"/>
  <c r="G449" i="1"/>
  <c r="I449" i="1"/>
  <c r="H449" i="1"/>
  <c r="J449" i="1"/>
  <c r="A449" i="1"/>
  <c r="A448" i="1"/>
  <c r="A447" i="1"/>
  <c r="G446" i="1"/>
  <c r="I446" i="1"/>
  <c r="H446" i="1"/>
  <c r="J446" i="1"/>
  <c r="A446" i="1"/>
  <c r="A445" i="1"/>
  <c r="A444" i="1"/>
  <c r="A443" i="1"/>
  <c r="A442" i="1"/>
  <c r="G441" i="1"/>
  <c r="I441" i="1"/>
  <c r="H441" i="1"/>
  <c r="J441" i="1"/>
  <c r="A441" i="1"/>
  <c r="A440" i="1"/>
  <c r="G439" i="1"/>
  <c r="I439" i="1"/>
  <c r="H439" i="1"/>
  <c r="J439" i="1"/>
  <c r="A439" i="1"/>
  <c r="A438" i="1"/>
  <c r="A437" i="1"/>
  <c r="A436" i="1"/>
  <c r="G435" i="1"/>
  <c r="I435" i="1"/>
  <c r="H435" i="1"/>
  <c r="J435" i="1"/>
  <c r="A435" i="1"/>
  <c r="A434" i="1"/>
  <c r="G433" i="1"/>
  <c r="I433" i="1"/>
  <c r="H433" i="1"/>
  <c r="J433" i="1"/>
  <c r="A433" i="1"/>
  <c r="A432" i="1"/>
  <c r="G431" i="1"/>
  <c r="I431" i="1"/>
  <c r="H431" i="1"/>
  <c r="J431" i="1"/>
  <c r="A431" i="1"/>
  <c r="A430" i="1"/>
  <c r="G429" i="1"/>
  <c r="I429" i="1"/>
  <c r="H429" i="1"/>
  <c r="J429" i="1"/>
  <c r="A429" i="1"/>
  <c r="A428" i="1"/>
  <c r="A427" i="1"/>
  <c r="A426" i="1"/>
  <c r="G425" i="1"/>
  <c r="I425" i="1"/>
  <c r="H425" i="1"/>
  <c r="J425" i="1"/>
  <c r="A425" i="1"/>
  <c r="A424" i="1"/>
  <c r="A423" i="1"/>
  <c r="A422" i="1"/>
  <c r="A421" i="1"/>
  <c r="G420" i="1"/>
  <c r="I420" i="1"/>
  <c r="H420" i="1"/>
  <c r="J420" i="1"/>
  <c r="A420" i="1"/>
  <c r="A419" i="1"/>
  <c r="A418" i="1"/>
  <c r="A417" i="1"/>
  <c r="A416" i="1"/>
  <c r="A415" i="1"/>
  <c r="G414" i="1"/>
  <c r="I414" i="1"/>
  <c r="H414" i="1"/>
  <c r="J414" i="1"/>
  <c r="A414" i="1"/>
  <c r="A413" i="1"/>
  <c r="G412" i="1"/>
  <c r="I412" i="1"/>
  <c r="H412" i="1"/>
  <c r="J412" i="1"/>
  <c r="A412" i="1"/>
  <c r="A411" i="1"/>
  <c r="A410" i="1"/>
  <c r="A409" i="1"/>
  <c r="A408" i="1"/>
  <c r="G407" i="1"/>
  <c r="I407" i="1"/>
  <c r="H407" i="1"/>
  <c r="J407" i="1"/>
  <c r="A407" i="1"/>
  <c r="A406" i="1"/>
  <c r="A405" i="1"/>
  <c r="A404" i="1"/>
  <c r="A403" i="1"/>
  <c r="G402" i="1"/>
  <c r="I402" i="1"/>
  <c r="H402" i="1"/>
  <c r="J402" i="1"/>
  <c r="A402" i="1"/>
  <c r="A401" i="1"/>
  <c r="A400" i="1"/>
  <c r="A399" i="1"/>
  <c r="A398" i="1"/>
  <c r="G397" i="1"/>
  <c r="I397" i="1"/>
  <c r="H397" i="1"/>
  <c r="J397" i="1"/>
  <c r="A397" i="1"/>
  <c r="A396" i="1"/>
  <c r="A395" i="1"/>
  <c r="G394" i="1"/>
  <c r="I394" i="1"/>
  <c r="H394" i="1"/>
  <c r="J394" i="1"/>
  <c r="A394" i="1"/>
  <c r="A393" i="1"/>
  <c r="A392" i="1"/>
  <c r="A391" i="1"/>
  <c r="A390" i="1"/>
  <c r="G389" i="1"/>
  <c r="I389" i="1"/>
  <c r="H389" i="1"/>
  <c r="J389" i="1"/>
  <c r="A389" i="1"/>
  <c r="A388" i="1"/>
  <c r="A387" i="1"/>
  <c r="A386" i="1"/>
  <c r="A385" i="1"/>
  <c r="A384" i="1"/>
  <c r="G383" i="1"/>
  <c r="I383" i="1"/>
  <c r="H383" i="1"/>
  <c r="J383" i="1"/>
  <c r="A383" i="1"/>
  <c r="A382" i="1"/>
  <c r="A381" i="1"/>
  <c r="A380" i="1"/>
  <c r="A379" i="1"/>
  <c r="G378" i="1"/>
  <c r="I378" i="1"/>
  <c r="H378" i="1"/>
  <c r="J378" i="1"/>
  <c r="A378" i="1"/>
  <c r="A377" i="1"/>
  <c r="A376" i="1"/>
  <c r="A375" i="1"/>
  <c r="A374" i="1"/>
  <c r="G373" i="1"/>
  <c r="I373" i="1"/>
  <c r="H373" i="1"/>
  <c r="J373" i="1"/>
  <c r="A373" i="1"/>
  <c r="A372" i="1"/>
  <c r="A371" i="1"/>
  <c r="A370" i="1"/>
  <c r="A369" i="1"/>
  <c r="G368" i="1"/>
  <c r="I368" i="1"/>
  <c r="H368" i="1"/>
  <c r="J368" i="1"/>
  <c r="A368" i="1"/>
  <c r="A367" i="1"/>
  <c r="A366" i="1"/>
  <c r="A365" i="1"/>
  <c r="A364" i="1"/>
  <c r="G363" i="1"/>
  <c r="I363" i="1"/>
  <c r="H363" i="1"/>
  <c r="J363" i="1"/>
  <c r="A363" i="1"/>
  <c r="A362" i="1"/>
  <c r="A361" i="1"/>
  <c r="A360" i="1"/>
  <c r="A359" i="1"/>
  <c r="A358" i="1"/>
  <c r="G357" i="1"/>
  <c r="I357" i="1"/>
  <c r="H357" i="1"/>
  <c r="J357" i="1"/>
  <c r="A357" i="1"/>
  <c r="A356" i="1"/>
  <c r="G355" i="1"/>
  <c r="I355" i="1"/>
  <c r="H355" i="1"/>
  <c r="J355" i="1"/>
  <c r="A355" i="1"/>
  <c r="A354" i="1"/>
  <c r="A353" i="1"/>
  <c r="A352" i="1"/>
  <c r="G351" i="1"/>
  <c r="I351" i="1"/>
  <c r="H351" i="1"/>
  <c r="J351" i="1"/>
  <c r="A351" i="1"/>
  <c r="A350" i="1"/>
  <c r="A349" i="1"/>
  <c r="G348" i="1"/>
  <c r="I348" i="1"/>
  <c r="H348" i="1"/>
  <c r="J348" i="1"/>
  <c r="A348" i="1"/>
  <c r="A347" i="1"/>
  <c r="A346" i="1"/>
  <c r="G345" i="1"/>
  <c r="I345" i="1"/>
  <c r="H345" i="1"/>
  <c r="J345" i="1"/>
  <c r="A345" i="1"/>
  <c r="A344" i="1"/>
  <c r="A343" i="1"/>
  <c r="A342" i="1"/>
  <c r="G341" i="1"/>
  <c r="I341" i="1"/>
  <c r="H341" i="1"/>
  <c r="J341" i="1"/>
  <c r="A341" i="1"/>
  <c r="A340" i="1"/>
  <c r="A339" i="1"/>
  <c r="A338" i="1"/>
  <c r="G337" i="1"/>
  <c r="I337" i="1"/>
  <c r="H337" i="1"/>
  <c r="J337" i="1"/>
  <c r="A337" i="1"/>
  <c r="A336" i="1"/>
  <c r="A335" i="1"/>
  <c r="A334" i="1"/>
  <c r="G333" i="1"/>
  <c r="I333" i="1"/>
  <c r="H333" i="1"/>
  <c r="J333" i="1"/>
  <c r="A333" i="1"/>
  <c r="A332" i="1"/>
  <c r="A331" i="1"/>
  <c r="A330" i="1"/>
  <c r="G329" i="1"/>
  <c r="I329" i="1"/>
  <c r="H329" i="1"/>
  <c r="J329" i="1"/>
  <c r="A329" i="1"/>
  <c r="A328" i="1"/>
  <c r="A327" i="1"/>
  <c r="A326" i="1"/>
  <c r="G325" i="1"/>
  <c r="I325" i="1"/>
  <c r="H325" i="1"/>
  <c r="J325" i="1"/>
  <c r="A325" i="1"/>
  <c r="A324" i="1"/>
  <c r="A323" i="1"/>
  <c r="A322" i="1"/>
  <c r="G321" i="1"/>
  <c r="I321" i="1"/>
  <c r="H321" i="1"/>
  <c r="J321" i="1"/>
  <c r="A321" i="1"/>
  <c r="A320" i="1"/>
  <c r="A319" i="1"/>
  <c r="A318" i="1"/>
  <c r="G317" i="1"/>
  <c r="I317" i="1"/>
  <c r="H317" i="1"/>
  <c r="J317" i="1"/>
  <c r="A317" i="1"/>
  <c r="A316" i="1"/>
  <c r="A315" i="1"/>
  <c r="A314" i="1"/>
  <c r="G313" i="1"/>
  <c r="I313" i="1"/>
  <c r="H313" i="1"/>
  <c r="J313" i="1"/>
  <c r="A313" i="1"/>
  <c r="A312" i="1"/>
  <c r="A311" i="1"/>
  <c r="A310" i="1"/>
  <c r="G309" i="1"/>
  <c r="I309" i="1"/>
  <c r="H309" i="1"/>
  <c r="J309" i="1"/>
  <c r="A309" i="1"/>
  <c r="A308" i="1"/>
  <c r="A307" i="1"/>
  <c r="A306" i="1"/>
  <c r="G305" i="1"/>
  <c r="I305" i="1"/>
  <c r="H305" i="1"/>
  <c r="J305" i="1"/>
  <c r="A305" i="1"/>
  <c r="A304" i="1"/>
  <c r="A303" i="1"/>
  <c r="A302" i="1"/>
  <c r="G301" i="1"/>
  <c r="I301" i="1"/>
  <c r="H301" i="1"/>
  <c r="J301" i="1"/>
  <c r="A301" i="1"/>
  <c r="A300" i="1"/>
  <c r="A299" i="1"/>
  <c r="A298" i="1"/>
  <c r="G297" i="1"/>
  <c r="I297" i="1"/>
  <c r="H297" i="1"/>
  <c r="J297" i="1"/>
  <c r="A297" i="1"/>
  <c r="A296" i="1"/>
  <c r="A295" i="1"/>
  <c r="A294" i="1"/>
  <c r="G293" i="1"/>
  <c r="I293" i="1"/>
  <c r="H293" i="1"/>
  <c r="J293" i="1"/>
  <c r="A293" i="1"/>
  <c r="A292" i="1"/>
  <c r="G291" i="1"/>
  <c r="I291" i="1"/>
  <c r="H291" i="1"/>
  <c r="J291" i="1"/>
  <c r="A291" i="1"/>
  <c r="A290" i="1"/>
  <c r="A289" i="1"/>
  <c r="A288" i="1"/>
  <c r="G287" i="1"/>
  <c r="I287" i="1"/>
  <c r="H287" i="1"/>
  <c r="J287" i="1"/>
  <c r="A287" i="1"/>
  <c r="A286" i="1"/>
  <c r="A285" i="1"/>
  <c r="A284" i="1"/>
  <c r="G283" i="1"/>
  <c r="I283" i="1"/>
  <c r="H283" i="1"/>
  <c r="J283" i="1"/>
  <c r="A283" i="1"/>
  <c r="A282" i="1"/>
  <c r="A281" i="1"/>
  <c r="A280" i="1"/>
  <c r="G279" i="1"/>
  <c r="I279" i="1"/>
  <c r="H279" i="1"/>
  <c r="J279" i="1"/>
  <c r="A279" i="1"/>
  <c r="A278" i="1"/>
  <c r="A277" i="1"/>
  <c r="A276" i="1"/>
  <c r="G275" i="1"/>
  <c r="I275" i="1"/>
  <c r="H275" i="1"/>
  <c r="J275" i="1"/>
  <c r="A275" i="1"/>
  <c r="A274" i="1"/>
  <c r="A273" i="1"/>
  <c r="A272" i="1"/>
  <c r="G271" i="1"/>
  <c r="I271" i="1"/>
  <c r="H271" i="1"/>
  <c r="J271" i="1"/>
  <c r="A271" i="1"/>
  <c r="A270" i="1"/>
  <c r="G269" i="1"/>
  <c r="I269" i="1"/>
  <c r="H269" i="1"/>
  <c r="J269" i="1"/>
  <c r="A269" i="1"/>
  <c r="A268" i="1"/>
  <c r="G267" i="1"/>
  <c r="I267" i="1"/>
  <c r="H267" i="1"/>
  <c r="J267" i="1"/>
  <c r="A267" i="1"/>
  <c r="A266" i="1"/>
  <c r="A265" i="1"/>
  <c r="A264" i="1"/>
  <c r="G263" i="1"/>
  <c r="I263" i="1"/>
  <c r="H263" i="1"/>
  <c r="J263" i="1"/>
  <c r="A263" i="1"/>
  <c r="A262" i="1"/>
  <c r="G261" i="1"/>
  <c r="I261" i="1"/>
  <c r="H261" i="1"/>
  <c r="J261" i="1"/>
  <c r="A261" i="1"/>
  <c r="A260" i="1"/>
  <c r="A259" i="1"/>
  <c r="A258" i="1"/>
  <c r="G257" i="1"/>
  <c r="I257" i="1"/>
  <c r="H257" i="1"/>
  <c r="J257" i="1"/>
  <c r="A257" i="1"/>
  <c r="A256" i="1"/>
  <c r="G255" i="1"/>
  <c r="I255" i="1"/>
  <c r="H255" i="1"/>
  <c r="J255" i="1"/>
  <c r="A255" i="1"/>
  <c r="A254" i="1"/>
  <c r="G253" i="1"/>
  <c r="I253" i="1"/>
  <c r="H253" i="1"/>
  <c r="J253" i="1"/>
  <c r="A253" i="1"/>
  <c r="A252" i="1"/>
  <c r="G251" i="1"/>
  <c r="I251" i="1"/>
  <c r="H251" i="1"/>
  <c r="J251" i="1"/>
  <c r="A251" i="1"/>
  <c r="A250" i="1"/>
  <c r="A249" i="1"/>
  <c r="G248" i="1"/>
  <c r="I248" i="1"/>
  <c r="H248" i="1"/>
  <c r="J248" i="1"/>
  <c r="A248" i="1"/>
  <c r="A247" i="1"/>
  <c r="A246" i="1"/>
  <c r="G245" i="1"/>
  <c r="I245" i="1"/>
  <c r="H245" i="1"/>
  <c r="J245" i="1"/>
  <c r="A245" i="1"/>
  <c r="A244" i="1"/>
  <c r="A243" i="1"/>
  <c r="A242" i="1"/>
  <c r="G241" i="1"/>
  <c r="I241" i="1"/>
  <c r="H241" i="1"/>
  <c r="J241" i="1"/>
  <c r="A241" i="1"/>
  <c r="A240" i="1"/>
  <c r="A239" i="1"/>
  <c r="G238" i="1"/>
  <c r="I238" i="1"/>
  <c r="H238" i="1"/>
  <c r="J238" i="1"/>
  <c r="A238" i="1"/>
  <c r="A237" i="1"/>
  <c r="A236" i="1"/>
  <c r="G235" i="1"/>
  <c r="I235" i="1"/>
  <c r="H235" i="1"/>
  <c r="J235" i="1"/>
  <c r="A235" i="1"/>
  <c r="A234" i="1"/>
  <c r="A233" i="1"/>
  <c r="A232" i="1"/>
  <c r="G231" i="1"/>
  <c r="I231" i="1"/>
  <c r="H231" i="1"/>
  <c r="J231" i="1"/>
  <c r="A231" i="1"/>
  <c r="A230" i="1"/>
  <c r="A229" i="1"/>
  <c r="A228" i="1"/>
  <c r="A227" i="1"/>
  <c r="G226" i="1"/>
  <c r="I226" i="1"/>
  <c r="H226" i="1"/>
  <c r="J226" i="1"/>
  <c r="A226" i="1"/>
  <c r="A225" i="1"/>
  <c r="A224" i="1"/>
  <c r="A223" i="1"/>
  <c r="A222" i="1"/>
  <c r="A221" i="1"/>
  <c r="A220" i="1"/>
  <c r="A219" i="1"/>
  <c r="G218" i="1"/>
  <c r="I218" i="1"/>
  <c r="H218" i="1"/>
  <c r="J218" i="1"/>
  <c r="A218" i="1"/>
  <c r="A217" i="1"/>
  <c r="A216" i="1"/>
  <c r="A215" i="1"/>
  <c r="A214" i="1"/>
  <c r="A213" i="1"/>
  <c r="A212" i="1"/>
  <c r="G211" i="1"/>
  <c r="I211" i="1"/>
  <c r="H211" i="1"/>
  <c r="J211" i="1"/>
  <c r="A211" i="1"/>
  <c r="A210" i="1"/>
  <c r="A209" i="1"/>
  <c r="A208" i="1"/>
  <c r="A207" i="1"/>
  <c r="A206" i="1"/>
  <c r="A205" i="1"/>
  <c r="G204" i="1"/>
  <c r="I204" i="1"/>
  <c r="H204" i="1"/>
  <c r="J204" i="1"/>
  <c r="A204" i="1"/>
  <c r="A203" i="1"/>
  <c r="A202" i="1"/>
  <c r="A201" i="1"/>
  <c r="A200" i="1"/>
  <c r="A199" i="1"/>
  <c r="A198" i="1"/>
  <c r="A197" i="1"/>
  <c r="G196" i="1"/>
  <c r="I196" i="1"/>
  <c r="H196" i="1"/>
  <c r="J196" i="1"/>
  <c r="A196" i="1"/>
  <c r="A195" i="1"/>
  <c r="A194" i="1"/>
  <c r="A193" i="1"/>
  <c r="A192" i="1"/>
  <c r="A191" i="1"/>
  <c r="G190" i="1"/>
  <c r="I190" i="1"/>
  <c r="H190" i="1"/>
  <c r="J190" i="1"/>
  <c r="A190" i="1"/>
  <c r="A189" i="1"/>
  <c r="A188" i="1"/>
  <c r="A187" i="1"/>
  <c r="A186" i="1"/>
  <c r="A185" i="1"/>
  <c r="A184" i="1"/>
  <c r="G183" i="1"/>
  <c r="I183" i="1"/>
  <c r="H183" i="1"/>
  <c r="J183" i="1"/>
  <c r="A183" i="1"/>
  <c r="A182" i="1"/>
  <c r="A181" i="1"/>
  <c r="A180" i="1"/>
  <c r="A179" i="1"/>
  <c r="G178" i="1"/>
  <c r="I178" i="1"/>
  <c r="H178" i="1"/>
  <c r="J178" i="1"/>
  <c r="A178" i="1"/>
  <c r="A177" i="1"/>
  <c r="A176" i="1"/>
  <c r="A175" i="1"/>
  <c r="A174" i="1"/>
  <c r="A173" i="1"/>
  <c r="A172" i="1"/>
  <c r="G171" i="1"/>
  <c r="I171" i="1"/>
  <c r="H171" i="1"/>
  <c r="J171" i="1"/>
  <c r="A171" i="1"/>
  <c r="A170" i="1"/>
  <c r="A169" i="1"/>
  <c r="G168" i="1"/>
  <c r="I168" i="1"/>
  <c r="H168" i="1"/>
  <c r="J168" i="1"/>
  <c r="A168" i="1"/>
  <c r="A167" i="1"/>
  <c r="A166" i="1"/>
  <c r="G165" i="1"/>
  <c r="I165" i="1"/>
  <c r="H165" i="1"/>
  <c r="J165" i="1"/>
  <c r="A165" i="1"/>
  <c r="A164" i="1"/>
  <c r="A163" i="1"/>
  <c r="G162" i="1"/>
  <c r="I162" i="1"/>
  <c r="H162" i="1"/>
  <c r="J162" i="1"/>
  <c r="A162" i="1"/>
  <c r="A161" i="1"/>
  <c r="A160" i="1"/>
  <c r="A159" i="1"/>
  <c r="A158" i="1"/>
  <c r="A157" i="1"/>
  <c r="A156" i="1"/>
  <c r="A155" i="1"/>
  <c r="G154" i="1"/>
  <c r="I154" i="1"/>
  <c r="H154" i="1"/>
  <c r="J154" i="1"/>
  <c r="A154" i="1"/>
  <c r="A153" i="1"/>
  <c r="A152" i="1"/>
  <c r="A151" i="1"/>
  <c r="A150" i="1"/>
  <c r="A149" i="1"/>
  <c r="G148" i="1"/>
  <c r="I148" i="1"/>
  <c r="H148" i="1"/>
  <c r="J148" i="1"/>
  <c r="A148" i="1"/>
  <c r="A147" i="1"/>
  <c r="A146" i="1"/>
  <c r="A145" i="1"/>
  <c r="A144" i="1"/>
  <c r="A143" i="1"/>
  <c r="A142" i="1"/>
  <c r="G141" i="1"/>
  <c r="I141" i="1"/>
  <c r="H141" i="1"/>
  <c r="J141" i="1"/>
  <c r="A141" i="1"/>
  <c r="A140" i="1"/>
  <c r="A139" i="1"/>
  <c r="A138" i="1"/>
  <c r="G137" i="1"/>
  <c r="I137" i="1"/>
  <c r="H137" i="1"/>
  <c r="J137" i="1"/>
  <c r="A137" i="1"/>
  <c r="A136" i="1"/>
  <c r="A135" i="1"/>
  <c r="A134" i="1"/>
  <c r="A133" i="1"/>
  <c r="A132" i="1"/>
  <c r="G131" i="1"/>
  <c r="I131" i="1"/>
  <c r="H131" i="1"/>
  <c r="J131" i="1"/>
  <c r="A131" i="1"/>
  <c r="A130" i="1"/>
  <c r="A129" i="1"/>
  <c r="G128" i="1"/>
  <c r="I128" i="1"/>
  <c r="H128" i="1"/>
  <c r="J128" i="1"/>
  <c r="A128" i="1"/>
  <c r="A127" i="1"/>
  <c r="A126" i="1"/>
  <c r="A125" i="1"/>
  <c r="G124" i="1"/>
  <c r="I124" i="1"/>
  <c r="H124" i="1"/>
  <c r="J124" i="1"/>
  <c r="A124" i="1"/>
  <c r="A123" i="1"/>
  <c r="A122" i="1"/>
  <c r="G121" i="1"/>
  <c r="I121" i="1"/>
  <c r="H121" i="1"/>
  <c r="J121" i="1"/>
  <c r="A121" i="1"/>
  <c r="A120" i="1"/>
  <c r="A119" i="1"/>
  <c r="G118" i="1"/>
  <c r="I118" i="1"/>
  <c r="H118" i="1"/>
  <c r="J118" i="1"/>
  <c r="A118" i="1"/>
  <c r="A117" i="1"/>
  <c r="A116" i="1"/>
  <c r="A115" i="1"/>
  <c r="A114" i="1"/>
  <c r="A113" i="1"/>
  <c r="A112" i="1"/>
  <c r="A111" i="1"/>
  <c r="G110" i="1"/>
  <c r="I110" i="1"/>
  <c r="H110" i="1"/>
  <c r="J110" i="1"/>
  <c r="A110" i="1"/>
  <c r="A109" i="1"/>
  <c r="A108" i="1"/>
  <c r="A107" i="1"/>
  <c r="A106" i="1"/>
  <c r="G105" i="1"/>
  <c r="I105" i="1"/>
  <c r="H105" i="1"/>
  <c r="J105" i="1"/>
  <c r="A105" i="1"/>
  <c r="A104" i="1"/>
  <c r="A103" i="1"/>
  <c r="G102" i="1"/>
  <c r="I102" i="1"/>
  <c r="H102" i="1"/>
  <c r="J102" i="1"/>
  <c r="A102" i="1"/>
  <c r="A101" i="1"/>
  <c r="A100" i="1"/>
  <c r="A99" i="1"/>
  <c r="A98" i="1"/>
  <c r="A97" i="1"/>
  <c r="A96" i="1"/>
  <c r="A95" i="1"/>
  <c r="G94" i="1"/>
  <c r="I94" i="1"/>
  <c r="H94" i="1"/>
  <c r="J94" i="1"/>
  <c r="A94" i="1"/>
  <c r="A93" i="1"/>
  <c r="A92" i="1"/>
  <c r="A91" i="1"/>
  <c r="A90" i="1"/>
  <c r="A89" i="1"/>
  <c r="A88" i="1"/>
  <c r="A87" i="1"/>
  <c r="G86" i="1"/>
  <c r="I86" i="1"/>
  <c r="H86" i="1"/>
  <c r="J86" i="1"/>
  <c r="A86" i="1"/>
  <c r="A85" i="1"/>
  <c r="A84" i="1"/>
  <c r="A83" i="1"/>
  <c r="A82" i="1"/>
  <c r="A81" i="1"/>
  <c r="A80" i="1"/>
  <c r="G79" i="1"/>
  <c r="I79" i="1"/>
  <c r="H79" i="1"/>
  <c r="J79" i="1"/>
  <c r="A79" i="1"/>
  <c r="A78" i="1"/>
  <c r="A77" i="1"/>
  <c r="A76" i="1"/>
  <c r="A75" i="1"/>
  <c r="A74" i="1"/>
  <c r="A73" i="1"/>
  <c r="A72" i="1"/>
  <c r="G71" i="1"/>
  <c r="I71" i="1"/>
  <c r="H71" i="1"/>
  <c r="J71" i="1"/>
  <c r="A71" i="1"/>
  <c r="A70" i="1"/>
  <c r="A69" i="1"/>
  <c r="A68" i="1"/>
  <c r="A67" i="1"/>
  <c r="A66" i="1"/>
  <c r="A65" i="1"/>
  <c r="G64" i="1"/>
  <c r="I64" i="1"/>
  <c r="H64" i="1"/>
  <c r="J64" i="1"/>
  <c r="A64" i="1"/>
  <c r="A63" i="1"/>
  <c r="A62" i="1"/>
  <c r="A61" i="1"/>
  <c r="A60" i="1"/>
  <c r="A59" i="1"/>
  <c r="A58" i="1"/>
  <c r="G57" i="1"/>
  <c r="I57" i="1"/>
  <c r="H57" i="1"/>
  <c r="J57" i="1"/>
  <c r="A57" i="1"/>
  <c r="A56" i="1"/>
  <c r="A55" i="1"/>
  <c r="G54" i="1"/>
  <c r="I54" i="1"/>
  <c r="H54" i="1"/>
  <c r="J54" i="1"/>
  <c r="A54" i="1"/>
  <c r="A53" i="1"/>
  <c r="A52" i="1"/>
  <c r="G51" i="1"/>
  <c r="I51" i="1"/>
  <c r="H51" i="1"/>
  <c r="J51" i="1"/>
  <c r="A51" i="1"/>
  <c r="A50" i="1"/>
  <c r="A49" i="1"/>
  <c r="G48" i="1"/>
  <c r="I48" i="1"/>
  <c r="H48" i="1"/>
  <c r="J48" i="1"/>
  <c r="A48" i="1"/>
  <c r="A47" i="1"/>
  <c r="A46" i="1"/>
  <c r="G45" i="1"/>
  <c r="I45" i="1"/>
  <c r="H45" i="1"/>
  <c r="J45" i="1"/>
  <c r="A45" i="1"/>
  <c r="A44" i="1"/>
  <c r="A43" i="1"/>
  <c r="G42" i="1"/>
  <c r="I42" i="1"/>
  <c r="H42" i="1"/>
  <c r="J42" i="1"/>
  <c r="A42" i="1"/>
  <c r="A41" i="1"/>
  <c r="A40" i="1"/>
  <c r="A39" i="1"/>
  <c r="G38" i="1"/>
  <c r="I38" i="1"/>
  <c r="H38" i="1"/>
  <c r="J38" i="1"/>
  <c r="A38" i="1"/>
  <c r="A37" i="1"/>
  <c r="A36" i="1"/>
  <c r="A35" i="1"/>
  <c r="A34" i="1"/>
  <c r="A33" i="1"/>
  <c r="A32" i="1"/>
  <c r="G31" i="1"/>
  <c r="I31" i="1"/>
  <c r="H31" i="1"/>
  <c r="J31" i="1"/>
  <c r="A31" i="1"/>
  <c r="A30" i="1"/>
  <c r="A29" i="1"/>
  <c r="A28" i="1"/>
  <c r="A27" i="1"/>
  <c r="A26" i="1"/>
  <c r="A25" i="1"/>
  <c r="A24" i="1"/>
  <c r="G23" i="1"/>
  <c r="I23" i="1"/>
  <c r="H23" i="1"/>
  <c r="J23" i="1"/>
  <c r="A23" i="1"/>
  <c r="A22" i="1"/>
  <c r="A21" i="1"/>
  <c r="A20" i="1"/>
  <c r="A19" i="1"/>
  <c r="G18" i="1"/>
  <c r="I18" i="1"/>
  <c r="H18" i="1"/>
  <c r="J18" i="1"/>
  <c r="A18" i="1"/>
  <c r="A17" i="1"/>
  <c r="A16" i="1"/>
  <c r="A15" i="1"/>
  <c r="A14" i="1"/>
  <c r="A13" i="1"/>
  <c r="A12" i="1"/>
  <c r="G11" i="1"/>
  <c r="I11" i="1"/>
  <c r="H11" i="1"/>
  <c r="J11" i="1"/>
  <c r="A11" i="1"/>
  <c r="A10" i="1"/>
  <c r="A9" i="1"/>
  <c r="A8" i="1"/>
  <c r="A7" i="1"/>
  <c r="A6" i="1"/>
  <c r="G5" i="1"/>
  <c r="I5" i="1"/>
  <c r="H5" i="1"/>
  <c r="J5" i="1"/>
  <c r="A5" i="1"/>
</calcChain>
</file>

<file path=xl/sharedStrings.xml><?xml version="1.0" encoding="utf-8"?>
<sst xmlns="http://schemas.openxmlformats.org/spreadsheetml/2006/main" count="7480" uniqueCount="1627">
  <si>
    <t xml:space="preserve"> </t>
  </si>
  <si>
    <t>კოდი</t>
  </si>
  <si>
    <t/>
  </si>
  <si>
    <t>2018 წლის დამტკიცებული გეგმა</t>
  </si>
  <si>
    <t>2018 წლის დაზუსტებული გეგმა</t>
  </si>
  <si>
    <t>2018 წლის
ფაქტიური
შესრულება</t>
  </si>
  <si>
    <t>დაზუსტებული/დამტკიცებული</t>
  </si>
  <si>
    <t>ფაქტი/
დაზუსტებული</t>
  </si>
  <si>
    <t>30 % შეზღუდვა</t>
  </si>
  <si>
    <t>15 % შეზღუდვა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</si>
  <si>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</si>
  <si>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</si>
  <si>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</si>
  <si>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</si>
  <si>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</si>
  <si>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</si>
  <si>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</si>
  <si>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</si>
  <si>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</si>
  <si>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საქართველოს ეროვნული უშიშროების საბჭოს აპარატი</t>
  </si>
  <si>
    <t>03 01</t>
  </si>
  <si>
    <t>საქართველოს მთავრობის ადმინისტრაცია</t>
  </si>
  <si>
    <t>04 01</t>
  </si>
  <si>
    <t>04 02</t>
  </si>
  <si>
    <t>საგადასახადო ომბუდსმენის აპარატი</t>
  </si>
  <si>
    <t>05 01</t>
  </si>
  <si>
    <t>სახელმწიფო აუდიტის სამსახურის აპარატი</t>
  </si>
  <si>
    <t>არჩევნების ჩატარების ღონისძიებები</t>
  </si>
  <si>
    <t>06 02 01</t>
  </si>
  <si>
    <t>06 02 02</t>
  </si>
  <si>
    <t>არჩევნებისთვის მოხელეთა მომზადება-გადამზადება</t>
  </si>
  <si>
    <t>06 02 03</t>
  </si>
  <si>
    <t>საარჩევნო სუბიექტების სატელევიზიო რეკლამის განთავსების ხარჯი</t>
  </si>
  <si>
    <t>06 02 04</t>
  </si>
  <si>
    <t>საარჩევნო სუბიექტის წარმომადგენელთა დაფინანსება</t>
  </si>
  <si>
    <t>06 02 05</t>
  </si>
  <si>
    <t>საარჩევნო სუბიექტის საარჩევნო კამპანიის ხარჯების დაფინანსება</t>
  </si>
  <si>
    <t>06 04 01</t>
  </si>
  <si>
    <t>პოლიტიკური პარტიების დაფინანსება</t>
  </si>
  <si>
    <t>06 04 02</t>
  </si>
  <si>
    <t>პარტიებისა და არასამთავრობო სექტორის განვითარება</t>
  </si>
  <si>
    <t>საერთო სასამართლოები</t>
  </si>
  <si>
    <t>09 01 01</t>
  </si>
  <si>
    <t>საქართველოს იუსტიციის უმაღლეს საბჭოსთან არსებული სსიპ - საერთო სასამართლოების დეპარტამენტი</t>
  </si>
  <si>
    <t>09 01 02</t>
  </si>
  <si>
    <t>საგანგებო სიტუაციების მართვის სამსახური</t>
  </si>
  <si>
    <t>21 01</t>
  </si>
  <si>
    <t>სამოქალაქო უსაფრთხოების დონის ამაღლება</t>
  </si>
  <si>
    <t>21 02</t>
  </si>
  <si>
    <t>სახელმწიფო მატერიალური რეზერვების შექმნა და მართვა</t>
  </si>
  <si>
    <t>21 03</t>
  </si>
  <si>
    <t>საქართველოს ფინანსთა სამინისტრო</t>
  </si>
  <si>
    <t>23 01 01</t>
  </si>
  <si>
    <t>23 01 02</t>
  </si>
  <si>
    <t>სუვერენული რეიტინგი</t>
  </si>
  <si>
    <t>23 01 03</t>
  </si>
  <si>
    <t>საქართველოს ფინანსთა სამინისტროს სახაზინო სამსახური</t>
  </si>
  <si>
    <t>საქართველოს ეკონომიკისა და მდგრადი განვითარების სამინისტრო</t>
  </si>
  <si>
    <t>24 01 01</t>
  </si>
  <si>
    <t>24 01 02</t>
  </si>
  <si>
    <t>ქვეყნის ბრენდის განვითარების ღონისძიებები</t>
  </si>
  <si>
    <t>24 01 03</t>
  </si>
  <si>
    <t xml:space="preserve">ელექტრონული კომუნიკაციების, საინფორმაციო ტექნოლოგიებისა და საფოსტო კავშირის განვითარება </t>
  </si>
  <si>
    <t>24 01 04</t>
  </si>
  <si>
    <t>მარკეტინგული და იურიდიული კონსულტაციების ხარჯი</t>
  </si>
  <si>
    <t>24 01 05</t>
  </si>
  <si>
    <t>შრომის ბაზრის ანალიზი</t>
  </si>
  <si>
    <t>24 01 06</t>
  </si>
  <si>
    <t>ნავთობის და გაზის სექტორის რეგულირება და მართვა</t>
  </si>
  <si>
    <t>24 01 08</t>
  </si>
  <si>
    <t>სივრცითი დაგეგმარება და ურბანული განვითარება</t>
  </si>
  <si>
    <t>24 05 01</t>
  </si>
  <si>
    <t>სსიპ - ტურიზმის ეროვნული ადმინისტრაცია</t>
  </si>
  <si>
    <t>24 05 02</t>
  </si>
  <si>
    <t>შიდა ტურიზმი და მარკეტინგული ღონისძიებები საერთაშორისო ბაზარზე</t>
  </si>
  <si>
    <t>24 06 01</t>
  </si>
  <si>
    <t>სახელმწიფო ქონების ადმინისტრირება</t>
  </si>
  <si>
    <t>24 06 02</t>
  </si>
  <si>
    <t>სახელმწიფო საპრივატიზაციო ობიექტების აღრიცხვისა და შეფასების ხარჯი</t>
  </si>
  <si>
    <t>24 06 03</t>
  </si>
  <si>
    <t>სახელმწიფო საკუთრებაში არსებული უძრავი ქონების დაცვის ღონისძიებები</t>
  </si>
  <si>
    <t>24 06 04</t>
  </si>
  <si>
    <t>ა(ა)იპ - ინვესტორთა საბჭოს სამდივნო</t>
  </si>
  <si>
    <t>24 07 01</t>
  </si>
  <si>
    <t>სსიპ - აწარმოე საქართველოში</t>
  </si>
  <si>
    <t>24 07 02</t>
  </si>
  <si>
    <t>მეწარმეობის განვითარების ხელშეწყობა</t>
  </si>
  <si>
    <t>24 08 01</t>
  </si>
  <si>
    <t>სსიპ - საქართველოს ინოვაციების და ტექნოლოგიების სააგენტო</t>
  </si>
  <si>
    <t>24 08 02</t>
  </si>
  <si>
    <t>საქართველოში ინოვაციებისა და ტექნოლოგიების განვითარების ხელშეწყობა</t>
  </si>
  <si>
    <t>25 01 01</t>
  </si>
  <si>
    <t>საქართველოს რეგიონული განვითარებისა და ინფრასტრუქტურის სამინისტროს აპარატი</t>
  </si>
  <si>
    <t>25 01 02</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</si>
  <si>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</si>
  <si>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25 01 03</t>
  </si>
  <si>
    <t>ანაკლიის ღრმაწყლოვანი ნავსადგურის განვითარება</t>
  </si>
  <si>
    <t>25 02 01 01</t>
  </si>
  <si>
    <t>საავტომობილო გზების დეპარტამენტის აპარატი</t>
  </si>
  <si>
    <t>25 02 01 02</t>
  </si>
  <si>
    <t>საქართველოს საავტომობილო გზების დეპარტამენტის ტერიტორიული ორგანო - აჭარის ავტონომიური რესპუბლიკის საავტომობილო გზების სამსახური</t>
  </si>
  <si>
    <t>25 02 02 01</t>
  </si>
  <si>
    <t>საავტომობილო გზების რეაბილიტაცია</t>
  </si>
  <si>
    <t>25 02 02 02</t>
  </si>
  <si>
    <t>საავტომობილო გზების პერიოდული-მიმდინარე შეკეთება და შენახვა ზამთრის პერიოდში</t>
  </si>
  <si>
    <t>25 02 02 03</t>
  </si>
  <si>
    <t>25 02 02 04</t>
  </si>
  <si>
    <t>წინა წლებში შესრულებული საგზაო სამუშაოების აუნაზღაურებელი ნაწილის გადახდა</t>
  </si>
  <si>
    <t>25 02 02 05</t>
  </si>
  <si>
    <t>სტიქიური მოვლენების სალიკვიდაციოდ და პრევენციის მიზნით ჩასატარებელი სამუშაოები</t>
  </si>
  <si>
    <t>25 02 02 06</t>
  </si>
  <si>
    <t>კრედიტებისა და გრანტების მომსახურების ხარჯები</t>
  </si>
  <si>
    <t>25 02 02 07</t>
  </si>
  <si>
    <t>სანაპირო ზონების ნაპირსამაგრი სამუშაოები</t>
  </si>
  <si>
    <t>25 02 02 08</t>
  </si>
  <si>
    <t>დევდორაკის გვირაბის მშენებლობა</t>
  </si>
  <si>
    <t>25 02 02 09</t>
  </si>
  <si>
    <t>ბაღდათი-აბასთუმნის საავტომობილო გზის რეკონსტრუქცია-რეაბილიტაცია</t>
  </si>
  <si>
    <t>25 02 02 10</t>
  </si>
  <si>
    <t>სნო-ჯუთა-როშკა-შატილი-ომალო-ხადორის ხეობა-ბაწარა-ახმეტის მიმართულებით საავტომობილო გზის რეკონსტრუქცია-მშენებლობა</t>
  </si>
  <si>
    <t>25 02 02 11</t>
  </si>
  <si>
    <t>ზემო იმერეთი (საჩხერე) - რაჭის დამაკავშირებელი საავტომობილო გზის რეკონსტრუქცია-მშენებლობა</t>
  </si>
  <si>
    <t>25 02 02 12</t>
  </si>
  <si>
    <t>სტეფანწმინდა-სამების ეკლესიის საავტომობილო გზის კმ1-კმ6 მონაკვეთის რეკონსტრუქცია-მშენებლობა</t>
  </si>
  <si>
    <t>25 02 02 13</t>
  </si>
  <si>
    <t>ანაკლიის პორტთან მისასვლელი საავტომობილო გზის და რკინიგზის მშენებლობა</t>
  </si>
  <si>
    <t>25 02 02 14</t>
  </si>
  <si>
    <t>ქუთაისის საერთაშორისო აეროპორტთან (კოპიტნარი) სატრანსპორტო კვანძის მოწყობა</t>
  </si>
  <si>
    <t>25 02 02 15</t>
  </si>
  <si>
    <t>შიდასახელმწიფოებრივი და ადგილობრივი გზების მეორე პროექტი (WB)</t>
  </si>
  <si>
    <t>25 02 02 16</t>
  </si>
  <si>
    <t>შიდასახელმწიფოებრივი და ადგილობრივი გზების მესამე პროექტი (WB)</t>
  </si>
  <si>
    <t>25 02 02 17</t>
  </si>
  <si>
    <t>შიდასახელმწიფოებრივი გზების აქტივების მართვის პროექტი (WB)</t>
  </si>
  <si>
    <t>25 02 02 18</t>
  </si>
  <si>
    <t>ბათუმი (ანგისა) - ახალციხის საავტომობილო გზის ხულო-ზარზმის მონაკვეთის რეაბილიტაცია-რეკონსტრუქცია (Kuwait Fund)</t>
  </si>
  <si>
    <t>25 02 02 20</t>
  </si>
  <si>
    <t>შიდასახელმწიფოებრივი მნიშვნელობის ძირულა-ხარაგაული-მოლითი-ფონა-ჩუმათელეთის საავტომობილო გზის ჩუმათელეთი-ხარაგაულის მონაკვეთის რეაბილიტაცია-რეკონსტრუქცია (ADB)</t>
  </si>
  <si>
    <t>25 02 02 23</t>
  </si>
  <si>
    <t>საგზაო უსაფრთხოების ღონისძიებები</t>
  </si>
  <si>
    <t>25 02 03 01</t>
  </si>
  <si>
    <t>აღმოსავლეთ-დასავლეთის სატრანზიტო მაგისტრალი IV (აგარა - ზემო ოსიაური) (WB)</t>
  </si>
  <si>
    <t>25 02 03 02</t>
  </si>
  <si>
    <t>აღმოსავლეთ-დასავლეთის ჩქაროსნული ავტომაგისტრალის დერეფნის გაუმჯობესების პროექტი (ზემო ოსიაური-რიკოთი) (EIB, WB)</t>
  </si>
  <si>
    <t>25 02 03 03</t>
  </si>
  <si>
    <t>ქ. ქობულეთის ახალი შემოვლითი გზა (ADB)</t>
  </si>
  <si>
    <t>25 02 03 04</t>
  </si>
  <si>
    <t>ქ. ბათუმის ახალი შემოვლითი გზა (ADB, AIIB)</t>
  </si>
  <si>
    <t>25 02 03 05</t>
  </si>
  <si>
    <t>აღმოსავლეთ-დასავლეთის ჩქაროსნული ავტომაგისტრალის ზესტაფონი–ქუთაისი–სამტრედიის მონაკვეთის მშენებლობა-რეკონსტრუქცია (JICA)</t>
  </si>
  <si>
    <t>25 02 03 06</t>
  </si>
  <si>
    <t>სამტრედია-გრიგოლეთის საავტომობილო გზის კმ 0-კმ 50 მონაკვეთის მოდერნიზაცია-მშენებლობა (EIB, EU)</t>
  </si>
  <si>
    <t>25 02 03 07</t>
  </si>
  <si>
    <t>თბილისი-სენაკი-ლესელიძის საავტომობილო გზის ჩუმათელეთი-ხევის მონაკვეთის რეკონსტრუქცია-მშენებლობა (EIB, WB)</t>
  </si>
  <si>
    <t>25 02 03 08</t>
  </si>
  <si>
    <t>თბილისი-სენაკი-ლესელიძის საავტომობილო გზის ხევი უბისას მონაკვეთის რეკონსტრუქცია - მშენებლობა (ADB)</t>
  </si>
  <si>
    <t>25 02 03 09</t>
  </si>
  <si>
    <t>თბილისი-სენაკი-ლესელიძის საავტომობილო გზის უბისა ძირულას მონაკვეთის რეკონსტრუქცია-მშენებლობა (EIB)</t>
  </si>
  <si>
    <t>25 02 03 10</t>
  </si>
  <si>
    <t>თბილისი-სენაკი-ლესელიძის საავტომობილო გზის ძირულა არგვეთას მონაკვეთის რეკონსტრუქცია-მშენებლობა (JICA)</t>
  </si>
  <si>
    <t>25 02 03 11</t>
  </si>
  <si>
    <t>სენაკი-ფოთი-სარფის საავტომობილო გზის კმ48-კმ64 გრიგოლეთი-ჩოლოქის მონაკვეთის მშენებლობა (EIB)</t>
  </si>
  <si>
    <t>25 02 03 12</t>
  </si>
  <si>
    <t>თბილისი-წითელი ხიდის (აზერბაიჯანის რესპუბლიკის საზღვარი) საავტომობილო გზის კმ22-კმ57 რუსთავი-წითელი ხიდის მონაკვეთის მშენებლობა (EIB)</t>
  </si>
  <si>
    <t>25 02 03 13</t>
  </si>
  <si>
    <t>ალგეთი-სადახლოს საავტომობილო გზის მშენებლობა-მოდერნიზაცია (EIB)</t>
  </si>
  <si>
    <t>25 02 03 14</t>
  </si>
  <si>
    <t>მცხეთა-სტეფანწმინდა-ლარსის საავტომობილო გზის ქვეშეთი-კობის მონაკვეთზე საავტომობილო გზის და გვირაბის მშენებლობა (ADB)</t>
  </si>
  <si>
    <t>25 02 03 15</t>
  </si>
  <si>
    <t>მდინარე რიონზე ფოთის ხიდის მშენებლობა (EIB)</t>
  </si>
  <si>
    <t>25 02 03 16</t>
  </si>
  <si>
    <t>თბილისი-ბაკურციხე-ლაგოდეხის საავტომობილო გზის კმ20-კმ50 ლოჭინი-საგარეჯოს მონაკვეთის მშენებლობა (EIB)</t>
  </si>
  <si>
    <t>25 02 03 18</t>
  </si>
  <si>
    <t>ქუთაისის შემოვლითი გზის მეორე ზოლის მშენებლობა</t>
  </si>
  <si>
    <t>25 03 01</t>
  </si>
  <si>
    <t>საქართველოს მუნიციპალური განვითარების ფონდის მიერ განსახორციელებელი პროექტები</t>
  </si>
  <si>
    <t>25 03 02</t>
  </si>
  <si>
    <t>მდგრადი ურბანული ტრანსპორტის განვითარების საინვესტიციო პროგრამა (ADB)</t>
  </si>
  <si>
    <t>25 03 03</t>
  </si>
  <si>
    <t>რეგიონალური განვითარების პროექტი I ნაწილი (კახეთი) (WB)</t>
  </si>
  <si>
    <t>25 03 04</t>
  </si>
  <si>
    <t>რეგიონალური განვითარების პროექტი II (იმერეთი) (WB)</t>
  </si>
  <si>
    <t>25 03 05</t>
  </si>
  <si>
    <t>რეგიონალური განვითარების პროექტი III (მცხეთა-მთიანეთი და სამცხე-ჯავახეთი) (WB)</t>
  </si>
  <si>
    <t>25 03 06</t>
  </si>
  <si>
    <t>რეგიონალური და მუნიციპალური ინფრასტრუქტურის განვითარების პროექტი II (WB, WB-TF)</t>
  </si>
  <si>
    <t>25 03 07</t>
  </si>
  <si>
    <t>საქართველოს ურბანული რეკონსტრუქციის და განვითარების პროექტი (EIB)</t>
  </si>
  <si>
    <t>25 03 08</t>
  </si>
  <si>
    <t>საქართველოს მუნიციპალური ინფრასტრუქტურის განახლების პროექტი (EIB)</t>
  </si>
  <si>
    <t>25 03 09</t>
  </si>
  <si>
    <t>ჭიათურის საბაგირო გზების რეკონსტრუქცია-რეაბილიტაციის პროექტი (Government of France)</t>
  </si>
  <si>
    <t>25 03 10</t>
  </si>
  <si>
    <t>მთის კურორტებზე ინფრასტრუქტურის მშენებლობა-რეაბილიტაცია</t>
  </si>
  <si>
    <t>25 03 11</t>
  </si>
  <si>
    <t>სახელმწიფო და საზოგადოებრივი მნიშვნელობის ობიექტების მშენებლობა-რეაბილიტაცია</t>
  </si>
  <si>
    <t>25 04 01</t>
  </si>
  <si>
    <t>ქობულეთის წყალარინების  პროექტი (EBRD, ORET)</t>
  </si>
  <si>
    <t>25 04 02</t>
  </si>
  <si>
    <t>წყლის ინფრასტრუქტურის განახლების პროექტი II (EIB, EU)</t>
  </si>
  <si>
    <t>25 04 03</t>
  </si>
  <si>
    <t>საკანალიზაციო სისტემების მდგრადი მართვის პროექტი (SIDA)</t>
  </si>
  <si>
    <t>25 04 04</t>
  </si>
  <si>
    <t>ურბანული მომსახურების გაუმჯობესების პროგრამა (წყალმომარაგებისა და წყალარინების სექტორი) (ADB)</t>
  </si>
  <si>
    <t>25 04 05</t>
  </si>
  <si>
    <t>ქუთაისის წყალარინების პროექტი (EIB, EPTATF)</t>
  </si>
  <si>
    <t>25 04 06</t>
  </si>
  <si>
    <t>რეგიონებში ინფრასტრუქტურული პროექტების მხარდაჭერის ღონისძიებები</t>
  </si>
  <si>
    <t>25 04 09</t>
  </si>
  <si>
    <t>იმერეთის და ყაზბეგის მუნიციპალიტეტებში კომუნალური ინფრასტრუქტურის გაუმჯობესება (KfW)</t>
  </si>
  <si>
    <t>25 05 01</t>
  </si>
  <si>
    <t>ქუთაისის მყარი ნარჩენების ინტეგრირებული მართვის პროექტი (EU, KfW)</t>
  </si>
  <si>
    <t>25 05 02</t>
  </si>
  <si>
    <t>ქვემო ქართლის ნარჩენების მართვის პროექტი (EBRD, SIDA)</t>
  </si>
  <si>
    <t>25 05 04</t>
  </si>
  <si>
    <t>საქართველოში მყარი ნარჩენების მართვის პროექტი</t>
  </si>
  <si>
    <t>25 05 04 01</t>
  </si>
  <si>
    <t>საქართველოში მყარი ნარჩენების მართვის პროექტი (გრანტი) (EBRD)</t>
  </si>
  <si>
    <t>25 05 04 02</t>
  </si>
  <si>
    <t>საქართველოში მყარი ნარჩენების მართვის პროექტი (EBRD)</t>
  </si>
  <si>
    <t>25 05 05</t>
  </si>
  <si>
    <t>მყარი ნარჩენების ინტეგრირებული მართვის პროგრამა II (კახეთი, სამეგრელო-ზემო სვანეთი) (KfW)</t>
  </si>
  <si>
    <t>26 02 01</t>
  </si>
  <si>
    <t>საქართველოს გენერალური პროკურატურა</t>
  </si>
  <si>
    <t>26 02 08</t>
  </si>
  <si>
    <t>აჭარის ავტონომიური რესპუბლიკის პროკურატურა</t>
  </si>
  <si>
    <t>26 07 01</t>
  </si>
  <si>
    <t>დანაშაულის პრევენციის პროგრამები</t>
  </si>
  <si>
    <t>27 01 01 01</t>
  </si>
  <si>
    <t>პენიტენციური სისტემის პოლიტიკის შემუშავება, მართვა და ბრალდებულ/მსჯავრდებულთა ყოფითი პირობების გაუმჯობესება</t>
  </si>
  <si>
    <t>27 01 01 02</t>
  </si>
  <si>
    <t>პენიტენციურ სისტემაში საგამოძიებო საქმიანობის უზრუნველყოფა</t>
  </si>
  <si>
    <t>28 01 01 01</t>
  </si>
  <si>
    <t>საქართველოს საგარეო საქმეთა სამინისტროს აპარატი</t>
  </si>
  <si>
    <t>28 01 01 02</t>
  </si>
  <si>
    <t>საზღვარგარეთ საქართველოს დიპლომატიური დაწესებულებები (წარმომადგენლობები)</t>
  </si>
  <si>
    <t>28 01 01 02 01</t>
  </si>
  <si>
    <t>დიპლომატიური დაწესებულებების დაკომპლექტებისა და მატერიალურ–ტექნიკური ბაზით უზრუნველყოფის ხარჯები</t>
  </si>
  <si>
    <t>28 01 01 02 02</t>
  </si>
  <si>
    <t>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ქ.ვენაში განლაგებულ საერთაშორისო ორგანიზაციებში</t>
  </si>
  <si>
    <t>28 01 01 02 03</t>
  </si>
  <si>
    <t>საქართველოს საელჩო ავსტრალიის თანამეგობრობაში</t>
  </si>
  <si>
    <t>28 01 01 02 04</t>
  </si>
  <si>
    <t>საქართველოს საელჩო აზერბაიჯანის რესპუბლიკაში</t>
  </si>
  <si>
    <t>28 01 01 02 05</t>
  </si>
  <si>
    <t>საქართველოს საელჩო არგენტინის რესპუბლიკაში</t>
  </si>
  <si>
    <t>28 01 01 02 06</t>
  </si>
  <si>
    <t>საქართველოს საელჩო აშშ–ში</t>
  </si>
  <si>
    <t>28 01 01 02 07</t>
  </si>
  <si>
    <t>საქართველოს საელჩო ბელარუსის რესპუბლიკაში</t>
  </si>
  <si>
    <t>28 01 01 02 08</t>
  </si>
  <si>
    <t>საქართველოს საელჩო ბელგიის სამეფოში და საქართველოს წარმომადგენლობა ევროკავშირში</t>
  </si>
  <si>
    <t>28 01 01 02 09</t>
  </si>
  <si>
    <t>საქართველოს საელჩო ბრაზილიის ფედერაციულ რესპუბლიკაში</t>
  </si>
  <si>
    <t>28 01 01 02 10</t>
  </si>
  <si>
    <t>საქართველოს საელჩო ბულგარეთის რესპუბლიკაში</t>
  </si>
  <si>
    <t>28 01 01 02 11</t>
  </si>
  <si>
    <t>საქართველოს მუდმივი წარმომადგენლობა გაერთიანებული ერების ორგანიზაციასთან</t>
  </si>
  <si>
    <t>28 01 01 02 12</t>
  </si>
  <si>
    <t>საქართველოს საელჩო გერმანიის ფედერაციულ რესპუბლიკაში</t>
  </si>
  <si>
    <t>28 01 01 02 13</t>
  </si>
  <si>
    <t>საქართველოს საელჩო დანიის სამეფოში</t>
  </si>
  <si>
    <t>28 01 01 02 14</t>
  </si>
  <si>
    <t>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t>
  </si>
  <si>
    <t>28 01 01 02 15</t>
  </si>
  <si>
    <t>საქართველოს საელჩო ეგვიპტის არაბთა რესპუბლიკაში</t>
  </si>
  <si>
    <t>28 01 01 02 16</t>
  </si>
  <si>
    <t>საქართველოს მუდმივი წარმომადგენლობა ევროპის საბჭოსთან</t>
  </si>
  <si>
    <t>28 01 01 02 17</t>
  </si>
  <si>
    <t>საქართველოს საელჩო ესპანეთის სამეფოში</t>
  </si>
  <si>
    <t>28 01 01 02 18</t>
  </si>
  <si>
    <t>საქართველოს საელჩო ესტონეთის რესპუბლიკაში</t>
  </si>
  <si>
    <t>28 01 01 02 19</t>
  </si>
  <si>
    <t>საქართველოს საელჩო თურქეთის რესპუბლიკაში</t>
  </si>
  <si>
    <t>28 01 01 02 20</t>
  </si>
  <si>
    <t>საქართველოს გენერალური საკონსულო ქ.სტამბოლში</t>
  </si>
  <si>
    <t>28 01 01 02 21</t>
  </si>
  <si>
    <t>საქართველოს გენერალური საკონსულო ქ.ტრაპიზონში</t>
  </si>
  <si>
    <t>28 01 01 02 22</t>
  </si>
  <si>
    <t>საქართველოს საელჩო თურქმენეთში</t>
  </si>
  <si>
    <t>28 01 01 02 23</t>
  </si>
  <si>
    <t>საქართველოს საელჩო იაპონიაში</t>
  </si>
  <si>
    <t>28 01 01 02 24</t>
  </si>
  <si>
    <t>საქართველოს საელჩო იორდანიის ჰაშიმიტურ სამეფოში</t>
  </si>
  <si>
    <t>28 01 01 02 25</t>
  </si>
  <si>
    <t>საქართველოს საელჩო ინდოეთის რესპუბლიკაში</t>
  </si>
  <si>
    <t>28 01 01 02 26</t>
  </si>
  <si>
    <t>საქართველოს საელჩო ირანის ისლამურ რესპუბლიკაში</t>
  </si>
  <si>
    <t>28 01 01 02 27</t>
  </si>
  <si>
    <t>საქართველოს საელჩო ისრაელის სახელმწიფოში</t>
  </si>
  <si>
    <t>28 01 01 02 28</t>
  </si>
  <si>
    <t xml:space="preserve">საქართველოს საელჩო იტალიის რესპუბლიკაში და საქართველოს მუდმივი წარმომადგენლობა ქ.რომში განლაგებულ საერთაშორისო ორგანიზაციებში (FAO, IFAD, WEP)  </t>
  </si>
  <si>
    <t>28 01 01 02 29</t>
  </si>
  <si>
    <t>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(ICAO)</t>
  </si>
  <si>
    <t>28 01 01 02 30</t>
  </si>
  <si>
    <t>საქართველოს საელჩო კორეის რესპუბლიკაში</t>
  </si>
  <si>
    <t>28 01 01 02 31</t>
  </si>
  <si>
    <t>საქართველოს საელჩო კვიპროსის რესპუბლიკაში</t>
  </si>
  <si>
    <t>28 01 01 02 32</t>
  </si>
  <si>
    <t>საქართველოს საელჩო ლატვიის რესპუბლიკაში</t>
  </si>
  <si>
    <t>28 01 01 02 33</t>
  </si>
  <si>
    <t>საქართველოს საელჩო ლიტვის რესპუბლიკაში</t>
  </si>
  <si>
    <t>28 01 01 02 34</t>
  </si>
  <si>
    <t>საქართველოს საელჩო მექსიკის შეერთებულ შტატებში</t>
  </si>
  <si>
    <t>28 01 01 02 35</t>
  </si>
  <si>
    <t>საქართველოს წარმომადგენლობა ნატოსთან</t>
  </si>
  <si>
    <t>28 01 01 02 36</t>
  </si>
  <si>
    <t>საქართველოს საელჩო ნიდერლანდების სამეფოში</t>
  </si>
  <si>
    <t>28 01 01 02 37</t>
  </si>
  <si>
    <t>საქართველოს საელჩო პოლონეთის რესპუბლიკაში</t>
  </si>
  <si>
    <t>28 01 01 02 38</t>
  </si>
  <si>
    <t>საქართველოს საელჩო პორტუგალიის რესპუბლიკაში</t>
  </si>
  <si>
    <t>28 01 01 02 39</t>
  </si>
  <si>
    <t>რუსეთის ფედერაციაში შვეიცარიის კონფედერაციის საელჩოში საქართველოს ინტერესების სექცია</t>
  </si>
  <si>
    <t>28 01 01 02 40</t>
  </si>
  <si>
    <t>საქართველოს საელჩო რუმინეთში</t>
  </si>
  <si>
    <t>28 01 01 02 41</t>
  </si>
  <si>
    <t>საქართველოს საელჩო საბერძნეთის რესპუბლიკაში</t>
  </si>
  <si>
    <t>28 01 01 02 42</t>
  </si>
  <si>
    <t>საქართველოს საელჩო საფრანგეთის რესპუბლიკაში და საქართველოს მუდმივი წარმომადგენლობა იუნესკოში</t>
  </si>
  <si>
    <t>28 01 01 02 43</t>
  </si>
  <si>
    <t>საქართველოს საელჩო სამხრეთ აფრიკის რესპუბლიკაში</t>
  </si>
  <si>
    <t>28 01 01 02 44</t>
  </si>
  <si>
    <t>საქართველოს საელჩო სლოვაკეთის რესპუბლიკაში</t>
  </si>
  <si>
    <t>28 01 01 02 45</t>
  </si>
  <si>
    <t>საქართველოს საელჩო სომხეთის რესპუბლიკაში</t>
  </si>
  <si>
    <t>28 01 01 02 46</t>
  </si>
  <si>
    <t>საქართველოს საელჩო უზბეკეთის რესპუბლიკაში</t>
  </si>
  <si>
    <t>28 01 01 02 47</t>
  </si>
  <si>
    <t>საქართველოს საელჩო უკრაინაში</t>
  </si>
  <si>
    <t>28 01 01 02 49</t>
  </si>
  <si>
    <t>საქართველოს საელჩო უნგრეთში</t>
  </si>
  <si>
    <t>28 01 01 02 50</t>
  </si>
  <si>
    <t>საქართველოს საელჩო ქუვეითის სახელმწიფოში</t>
  </si>
  <si>
    <t>28 01 01 02 51</t>
  </si>
  <si>
    <t>საქართველოს საკონსულო ქ.დონეცკში</t>
  </si>
  <si>
    <t>28 01 01 02 52</t>
  </si>
  <si>
    <t>საქართველოს გენერალური საკონსულო ქ.ნიუ–იორკში</t>
  </si>
  <si>
    <t>28 01 01 02 53</t>
  </si>
  <si>
    <t>საქართველოს საკონსულო ქ.ოდესაში</t>
  </si>
  <si>
    <t>28 01 01 02 54</t>
  </si>
  <si>
    <t>საქართველოს გენერალური საკონსულო ქ.სალონიკში</t>
  </si>
  <si>
    <t>28 01 01 02 55</t>
  </si>
  <si>
    <t>საქართველოს საელჩო ყაზახეთის რესპუბლიკაში</t>
  </si>
  <si>
    <t>28 01 01 02 56</t>
  </si>
  <si>
    <t>საქართველოს საელჩო შვედეთის სამეფოში</t>
  </si>
  <si>
    <t>28 01 01 02 58</t>
  </si>
  <si>
    <t>საქართველოს საელჩო ჩეხეთის რესპუბლიკაში</t>
  </si>
  <si>
    <t>28 01 01 02 59</t>
  </si>
  <si>
    <t>საქართველოს საელჩო ჩინეთის სახალხო რესპუბლიკაში</t>
  </si>
  <si>
    <t>28 01 01 02 60</t>
  </si>
  <si>
    <t>საქართველოს საელჩო წმინდა საყდართან (ვატიკანში)</t>
  </si>
  <si>
    <t>28 01 01 02 62</t>
  </si>
  <si>
    <t>საქართველოს საკონსულო ქ. ბარსელონაში</t>
  </si>
  <si>
    <t>28 01 01 02 63</t>
  </si>
  <si>
    <t>საქართველოს საელჩო შვეიცარიის კონფედერაციაში</t>
  </si>
  <si>
    <t>28 01 01 02 64</t>
  </si>
  <si>
    <t>საქართველოს საელჩო მოლდოვას რესპუბლიკაში</t>
  </si>
  <si>
    <t>28 01 01 02 65</t>
  </si>
  <si>
    <t>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t>
  </si>
  <si>
    <t>28 01 01 02 66</t>
  </si>
  <si>
    <t>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t>
  </si>
  <si>
    <t>28 01 01 02 67</t>
  </si>
  <si>
    <t>საქართველოს საელჩო ეთიოპიის ფედერაციულ დემოკრატიულ რესპუბლიკაში</t>
  </si>
  <si>
    <t>28 01 01 02 68</t>
  </si>
  <si>
    <t>საქართველოს საელჩო ინდონეზიის რესპუბლიკაში.</t>
  </si>
  <si>
    <t>28 01 01 02 69</t>
  </si>
  <si>
    <t xml:space="preserve">საქართველოს საელჩო ნორვეგიის სამეფოში. </t>
  </si>
  <si>
    <t>28 01 01 02 70</t>
  </si>
  <si>
    <t>საქართველოს საელჩო კატარის სახელმწიფოში</t>
  </si>
  <si>
    <t>28 01 01 02 71</t>
  </si>
  <si>
    <t>საქართველოს გენერალური საკონსულო ქ. მაინის ფრანქფურტში</t>
  </si>
  <si>
    <t>28 01 01 02 72</t>
  </si>
  <si>
    <t>საქართველოს გენერალური საკონსულო ქ.განჯაში</t>
  </si>
  <si>
    <t>28 01 01 02 73</t>
  </si>
  <si>
    <t>საქართველოს საელჩო მალაიზიაში</t>
  </si>
  <si>
    <t>28 01 01 02 74</t>
  </si>
  <si>
    <t>საქართველოს საელჩო საუდის არაბეთის სამეფოში</t>
  </si>
  <si>
    <t>28 01 01 02 75</t>
  </si>
  <si>
    <t>საქართველოს საელჩო სლოვენიის რესპუბლიკაში</t>
  </si>
  <si>
    <t>28 01 01 02 76</t>
  </si>
  <si>
    <t>საქართველოს საელჩო ირლანდიაში</t>
  </si>
  <si>
    <t>28 01 01 02 77</t>
  </si>
  <si>
    <t>საქართველოს საელჩო კუბის რესპუბლიკაში</t>
  </si>
  <si>
    <t>28 01 01 03</t>
  </si>
  <si>
    <t>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t>
  </si>
  <si>
    <t>28 01 04 01</t>
  </si>
  <si>
    <t>,,დიასპორული ურთიერთობების ხელშეწყობა"</t>
  </si>
  <si>
    <t>28 01 04 02</t>
  </si>
  <si>
    <t>„საქართველოს პირველი დემოკრატიული რესპუბლიკის მთავრობის მიერ საფრანგეთში შეძენილი ლევილის მამულის (Leuville-sur-Orge)  რეაბილიტაცია-რეკონსტრუქციასთან დაკავშირებული ხარჯები"</t>
  </si>
  <si>
    <t>29 02 01</t>
  </si>
  <si>
    <t>დაწყებითი სამხედრო მომზადება</t>
  </si>
  <si>
    <t>29 02 02</t>
  </si>
  <si>
    <t>სამხედრო განათლება</t>
  </si>
  <si>
    <t>29 02 03</t>
  </si>
  <si>
    <t>პროფესიული განვითარება</t>
  </si>
  <si>
    <t>29 02 04</t>
  </si>
  <si>
    <t>სპეციალისტების მომზადება და შეფასება</t>
  </si>
  <si>
    <t>29 02 05</t>
  </si>
  <si>
    <t>სასწავლო კურსები</t>
  </si>
  <si>
    <t>29 03 01</t>
  </si>
  <si>
    <t>სამედიცინო სერვისების გაუმჯობესება</t>
  </si>
  <si>
    <t>29 03 02</t>
  </si>
  <si>
    <t>29 03 03</t>
  </si>
  <si>
    <t>ჯანდაცვა და სამედიცინო მხარდაჭერა</t>
  </si>
  <si>
    <t>29 04 01</t>
  </si>
  <si>
    <t>კიბერუსაფრთხოების უზრუნველყოფა</t>
  </si>
  <si>
    <t>29 04 02</t>
  </si>
  <si>
    <t>კავშირგაბმულობის უზრუნველყოფა და საინფორმაციო ტექნოლოგიების განვითარება</t>
  </si>
  <si>
    <t>29 07 01</t>
  </si>
  <si>
    <t>სსიპ - სახელმწიფო სამხედრო სამეცნიერო-ტექნიკური ცენტრი "დელტა"</t>
  </si>
  <si>
    <t>29 07 02</t>
  </si>
  <si>
    <t>სსიპ - გრიგოლ წულუკიძის სამთო ინსტიტუტი</t>
  </si>
  <si>
    <t>29 07 03</t>
  </si>
  <si>
    <t>სსიპ - სოხუმის ილია ვეკუას ფიზიკა-ტექნიკის ინსტიტუტი</t>
  </si>
  <si>
    <t>29 07 04</t>
  </si>
  <si>
    <t>სსიპ - რაფიელ დვალის მანქანათა მექანიკის ინსტიტუტი</t>
  </si>
  <si>
    <t>29 07 05</t>
  </si>
  <si>
    <t>სსიპ - ინსტიტუტი ოპტიკა</t>
  </si>
  <si>
    <t>29 07 06</t>
  </si>
  <si>
    <t>სსიპ - ფერდინანდ თავაძის მეტალურგიისა და მასალათმცოდნეობის ინსტიტუტი</t>
  </si>
  <si>
    <t>29 07 07</t>
  </si>
  <si>
    <t>სსიპ - მიკრო და ნანო ელექტრონიკის ინსტიტუტი</t>
  </si>
  <si>
    <t>ლოგისტიკური უზრუნველყოფა</t>
  </si>
  <si>
    <t>29 09 01</t>
  </si>
  <si>
    <t>ლოგისტიკის მართვა</t>
  </si>
  <si>
    <t>29 09 02</t>
  </si>
  <si>
    <t>29 09 02 01</t>
  </si>
  <si>
    <t>ლოგისტიკური მხარდაჭერა</t>
  </si>
  <si>
    <t>29 09 02 02</t>
  </si>
  <si>
    <t>საქართველოს შეიარაღებული ძალების სახმელეთო ჯარების აღმოსავლეთ სარდლობა</t>
  </si>
  <si>
    <t>29 09 02 03</t>
  </si>
  <si>
    <t>საქართველოს შეიარაღებული ძალების სახმელეთო ჯარების დასავლეთ სარდლობა</t>
  </si>
  <si>
    <t>29 09 02 04</t>
  </si>
  <si>
    <t>საქართველოს შეიარაღებული ძალების გენერალური შტაბის ავიაციისა და საჰაერო თავდაცვის სარდლობა</t>
  </si>
  <si>
    <t>29 09 02 05</t>
  </si>
  <si>
    <t>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t>
  </si>
  <si>
    <t>29 09 02 06</t>
  </si>
  <si>
    <t>საქართველოს შეიარაღებული ძალების სახმელეთო ჯარების აღმოსავლეთ სარდლობის პირველი ქვეითი ბრიგადა</t>
  </si>
  <si>
    <t>29 09 02 07</t>
  </si>
  <si>
    <t>საქართველოს შეიარაღებული ძალების სახმელეთო ჯარების დასავლეთ სარდლობის II ქვეითი ბრიგადა</t>
  </si>
  <si>
    <t>29 09 02 08</t>
  </si>
  <si>
    <t>საქართველოს შეიარაღებული ძალების სახმელეთო ჯარების დასავლეთ სარდლობის III ქვეითი ბრიგადა</t>
  </si>
  <si>
    <t>29 09 02 09</t>
  </si>
  <si>
    <t>საქართველოს შეიარაღებული ძალების სახმელეთო ჯარების აღმოსავლეთ სარდლობის მე-4 მექანიზებული ბრიგადა</t>
  </si>
  <si>
    <t>29 09 02 10</t>
  </si>
  <si>
    <t>საქართველოს შეიარაღებული ძალების სახმელეთო ჯარების აღმოსავლეთ სარდლობის მე-5 საარტილერიო ბრიგადა</t>
  </si>
  <si>
    <t>29 09 02 11</t>
  </si>
  <si>
    <t>საქართველოს შეიარაღებული ძალების სახმელეთო ჯარების დასავლეთ სარდლობის მე-6 საარტილერიო ბრიგადა</t>
  </si>
  <si>
    <t>29 09 02 12</t>
  </si>
  <si>
    <t>საქართველოს შეიარაღებული ძალების სახმელეთო ჯარების აღმოსავლეთ სარდლობის საინჟინრო ბრიგადა</t>
  </si>
  <si>
    <t>29 09 02 13</t>
  </si>
  <si>
    <t>საქართველოს შეიარაღებული ძალების გენერალური შტაბის ჯარების ლოგისტიკური უზრუნველყოფის სარდლობა</t>
  </si>
  <si>
    <t>29 09 02 14</t>
  </si>
  <si>
    <t>საქართველოს შეიარაღებული ძალების გენერალური შტაბის წვრთნებისა და სამხედრო განათლების სარდლობა</t>
  </si>
  <si>
    <t>29 09 02 15</t>
  </si>
  <si>
    <t>საქართველოს შეიარაღებული ძალების გენერალური შტაბის სპეციალური ოპერაციების ძალები</t>
  </si>
  <si>
    <t>29 09 02 16</t>
  </si>
  <si>
    <t>საქართველოს შეიარაღებული ძალების გენერალური შტაბის ეროვნული გვარდია</t>
  </si>
  <si>
    <t>29 09 02 17</t>
  </si>
  <si>
    <t>საქართველოს თავდაცვის სამინისტროს თავდაცვის ძალების სამხედრო დაზვერვის დეპარტამენტი</t>
  </si>
  <si>
    <t>29 09 02 18</t>
  </si>
  <si>
    <t>საქართველოს შეიარაღებული ძალების გენერალური შტაბის სამხედრო პოლიციის დეპარტამენტი</t>
  </si>
  <si>
    <t>29 09 02 23</t>
  </si>
  <si>
    <t>საქართველოს შეიარაღებული ძალების, გენერალური შტაბის, ჯარების ლოგისტიკური უზრუნველყოფის სარდლობის, საავტომობილო ტექნიკის სარემონტო ბაზა</t>
  </si>
  <si>
    <t>29 09 03</t>
  </si>
  <si>
    <t>საბრძოლო მზადყოფნის (GDRP) ლოგისტიკური უზრუნველყოფა</t>
  </si>
  <si>
    <t>30 01 01</t>
  </si>
  <si>
    <t>საქართველოს შინაგან საქმეთა სამინისტროს ორგანოები</t>
  </si>
  <si>
    <t>30 01 01 01</t>
  </si>
  <si>
    <t>საქართველოს შინაგან საქმეთა სამინისტროს ცენტრალური აპარატი</t>
  </si>
  <si>
    <t>30 01 01 02</t>
  </si>
  <si>
    <t>საქართველოს შინაგან საქმეთა სამინისტროს საპატრულო პოლიციის დეპარტამენტი</t>
  </si>
  <si>
    <t>30 01 01 05</t>
  </si>
  <si>
    <t>საქართველოს შინაგან საქმეთა სამინისტროს აჭარის ა/რ პოლიციის დეპარტამენტი</t>
  </si>
  <si>
    <t>30 01 01 06</t>
  </si>
  <si>
    <t>საქართველოს შინაგან საქმეთა სამინისტროს აფხაზეთის ა/რ პოლიციის დეპარტამენტი</t>
  </si>
  <si>
    <t>30 01 01 07</t>
  </si>
  <si>
    <t>საქართველოს შინაგან საქმეთა სამინისტროს ქ. თბილისის პოლიციის დეპარტამენტი</t>
  </si>
  <si>
    <t>30 01 01 08</t>
  </si>
  <si>
    <t>საქართველოს შინაგან საქმეთა სამინისტროს მცხეთა-მთიანეთის პოლიციის დეპარტამენტი</t>
  </si>
  <si>
    <t>30 01 01 09</t>
  </si>
  <si>
    <t>საქართველოს შინაგან საქმეთა სამინისტროს ქვემო ქართლის პოლიციის დეპარტამენტი</t>
  </si>
  <si>
    <t>30 01 01 10</t>
  </si>
  <si>
    <t>საქართველოს შინაგან საქმეთა სამინისტროს შიდა ქართლის პოლიციის დეპარტამენტი</t>
  </si>
  <si>
    <t>30 01 01 11</t>
  </si>
  <si>
    <t>საქართველოს შინაგან საქმეთა სამინისტროს სამცხე-ჯავახეთის პოლიციის დეპარტამენტი</t>
  </si>
  <si>
    <t>30 01 01 12</t>
  </si>
  <si>
    <t>საქართველოს შინაგან საქმეთა სამინისტროს კახეთის პოლიციის დეპარტამენტი</t>
  </si>
  <si>
    <t>30 01 01 13</t>
  </si>
  <si>
    <t>საქართველოს შინაგან საქმეთა სამინისტროს იმერეთის, რაჭა-ლეჩხუმისა და ქვემო სვანეთის პოლიციის დეპარტამენტი</t>
  </si>
  <si>
    <t>30 01 01 14</t>
  </si>
  <si>
    <t>საქართველოს შინაგან საქმეთა სამინისტროს გურიის პოლიციის დეპარტამენტი</t>
  </si>
  <si>
    <t>30 01 01 15</t>
  </si>
  <si>
    <t>საქართველოს შინაგან საქმეთა სამინისტროს სამეგრელო-ზემო სვანეთის პოლიციის დეპარტამენტი</t>
  </si>
  <si>
    <t>30 01 02</t>
  </si>
  <si>
    <t>საქართველოს შინაგან საქმეთა სამინისტროს სახელმწიფო საქვეუწყებო დაწესებულება - საქართველოს სასაზღვრო პოლიცია</t>
  </si>
  <si>
    <t>30 01 02 01</t>
  </si>
  <si>
    <t>საქართველოს სასაზღვრო პოლიციის ცენტრალური აპარატი</t>
  </si>
  <si>
    <t>30 01 02 02</t>
  </si>
  <si>
    <t>საქართველოს სასაზღვრო პოლიცია - სახმელეთო საზღვრის დაცვის დეპარტამენტის სასაზღვრო პოლიციის N2 სამმართველო (ახალციხე)</t>
  </si>
  <si>
    <t>30 01 02 03</t>
  </si>
  <si>
    <t>საქართველოს სასაზღვრო პოლიცია - სანაპირო დაცვის დეპარტამენტი</t>
  </si>
  <si>
    <t>30 01 02 04</t>
  </si>
  <si>
    <t>საქართველოს სასაზღვრო პოლიცია - სახმელეთო საზღვრის დაცვის დეპარტამენტის სასაზღვრო პოლიციის N1 სამმართველო (ბათუმი)</t>
  </si>
  <si>
    <t>30 01 02 05</t>
  </si>
  <si>
    <t>საქართველოს სასაზღვრო პოლიცია - სახმელეთო საზღვრის დაცვის დეპარტამენტის სასაზღვრო პოლიციის N8 სამმართველო (ჯავა-ონი)</t>
  </si>
  <si>
    <t>30 01 02 06</t>
  </si>
  <si>
    <t>საქართველოს სასაზღვრო პოლიცია - სახმელეთო საზღვრის დაცვის დეპარტამენტის სასაზღვრო პოლიციის N5 სამმართველო (ლაგოდეხი)</t>
  </si>
  <si>
    <t>30 01 02 07</t>
  </si>
  <si>
    <t>საქართველოს სასაზღვრო პოლიცია - სახმელეთო საზღვრის დაცვის დეპარტამენტის სასაზღვრო პოლიციის N6 სამმართველო (ბარისახო)</t>
  </si>
  <si>
    <t>30 01 02 08</t>
  </si>
  <si>
    <t>საქართველოს სასაზღვრო პოლიცია - სახმელეთო საზღვრის დაცვის დეპარტამენტის სასაზღვრო პოლიციის N7 სამმართველო (ყაზბეგი)</t>
  </si>
  <si>
    <t>30 01 02 09</t>
  </si>
  <si>
    <t>საქართველოს სასაზღვრო პოლიცია - სახმელეთო საზღვრის დაცვის დეპარტამენტის სასაზღვრო პოლიციის N4 სამმართველო (დედოფლის წყარო)</t>
  </si>
  <si>
    <t>30 01 02 10</t>
  </si>
  <si>
    <t>საქართველოს სასაზღვრო პოლიცია - სახმელეთო საზღვრის დაცვის დეპარტამენტის სასაზღვრო პოლიციის N9 სამმართველო (მესტია)</t>
  </si>
  <si>
    <t>30 01 02 11</t>
  </si>
  <si>
    <t>საქართველოს სასაზღვრო პოლიცია - სახმელეთო საზღვრის დაცვის დეპარტამენტის სასაზღვრო პოლიციის N10 სამმართველო (ზემო აფხაზეთი)</t>
  </si>
  <si>
    <t>30 01 02 12</t>
  </si>
  <si>
    <t>საქართველოს სასაზღვრო პოლიცია - სახმელეთო საზღვრის დაცვის დეპარტის სასაზღვრო პოლიციის N3 სამმართველო (წითელი ხიდი)</t>
  </si>
  <si>
    <t>30 02 01</t>
  </si>
  <si>
    <t>საჯარო სამართლის იურიდიული პირი – დაცვის პოლიციის დეპარტამენტი</t>
  </si>
  <si>
    <t>30 02 01 01</t>
  </si>
  <si>
    <t>დაცვის პოლიციის ცენტრალური აპარატი</t>
  </si>
  <si>
    <t>31 02 01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</si>
  <si>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t>
  </si>
  <si>
    <t>31 02 01 01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</si>
  <si>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 (ხარჯები)</t>
  </si>
  <si>
    <t>31 02 02</t>
  </si>
  <si>
    <t>სურსათის უვნებლობის სახელმწიფო კონტროლი</t>
  </si>
  <si>
    <t>31 02 03</t>
  </si>
  <si>
    <t>ცხოველთა ჯანმრთელობის დაცვა და იდენტიფიკაცია-რეგისტრაცია</t>
  </si>
  <si>
    <t>31 02 04</t>
  </si>
  <si>
    <t>მცენარეთა დაცვა და ფიტოსანიტარიული კეთილსაიმედოობა</t>
  </si>
  <si>
    <t>31 02 05</t>
  </si>
  <si>
    <t>სახელმწიფო ვეტერინარული კონტროლი</t>
  </si>
  <si>
    <t>31 02 06</t>
  </si>
  <si>
    <t>კვების პროდუქტების, ცხოველთა და მცენარეთა დაავადებების დიაგნოსტიკა</t>
  </si>
  <si>
    <t>31 02 07</t>
  </si>
  <si>
    <t>აზიური ფაროსანას წინააღმდეგ გასატარებელი ღონისძიებები</t>
  </si>
  <si>
    <t>31 03 01</t>
  </si>
  <si>
    <t>მევენახეობა-მეღვინეობის განვითარების პროგრამის მართვა და ადმინისტრირება</t>
  </si>
  <si>
    <t>31 03 02</t>
  </si>
  <si>
    <t>ღვინის ლაბორატორიული კვლევა</t>
  </si>
  <si>
    <t>31 03 03</t>
  </si>
  <si>
    <t>ქართული ღვინოპროდუქციის პოპულარიზაციის ხელშეწყობის ღონისძიებები</t>
  </si>
  <si>
    <t>31 03 04</t>
  </si>
  <si>
    <t>მევენახეობის განვითარების ღონისძიებები</t>
  </si>
  <si>
    <t>31 03 05</t>
  </si>
  <si>
    <t>რთველის ხელშეწყობის ღონისძიებები</t>
  </si>
  <si>
    <t>31 03 06</t>
  </si>
  <si>
    <t>ქართული ვაზის წარმოშობის პოპულარიზაცია</t>
  </si>
  <si>
    <t>31 04 01</t>
  </si>
  <si>
    <t>სოფლის მეურნეობის დარგში სამეცნიერო-კვლევითი ღონისძიებების პროგრამის ადმინისტრირება და მართვა</t>
  </si>
  <si>
    <t>31 04 02</t>
  </si>
  <si>
    <t>საქართველოში გავრცელებული შინაური ცხოველების, ფრინველების, თევზების და სამეურნეო-სასარგებლო მწერების ადგილობრივი ჯიშების და პოპულაციების აღდგენა-გაუმჯობესება და გენეტიკური ბანკის შექმნა</t>
  </si>
  <si>
    <t>31 04 03</t>
  </si>
  <si>
    <t>ერთწლოვანი და მრავალწლოვანი კულტურების გენოფონდის შენარჩუნება, მათი გაშენების, მოვლა-მოყვანის, ბიოაგროწარმოების ინოვაციური ტექნოლოგიების შემუშავება</t>
  </si>
  <si>
    <t>31 04 04</t>
  </si>
  <si>
    <t>სოფლის მეურნეობის პროდუქტთა შენახვა-გადამუშავების მეთოდების სამეცნიერო კვლევა</t>
  </si>
  <si>
    <t>31 04 05</t>
  </si>
  <si>
    <t>საქართველოს მიწის ფონდის შესწავლა ნიადაგის ნაყოფიერების აღდგენა-გაუმჯობესების მიზნით</t>
  </si>
  <si>
    <t>31 06 01</t>
  </si>
  <si>
    <t>სასოფლო-სამეურნეო კოოპერატივების ხელშეწყობის ღონისძიებების პროგრამის მართვა და ადმინისტრირება</t>
  </si>
  <si>
    <t>31 06 02</t>
  </si>
  <si>
    <t>მეფუტკრეობის სასოფლო-სამეურნეო კოოპერატივების მხარდაჭერა</t>
  </si>
  <si>
    <t>31 06 03</t>
  </si>
  <si>
    <t>კოოპერატივებში საერთაშორისო სტანდარტების დანერგვა და წარმოებული პროდუქციის პოპულარიზაცია</t>
  </si>
  <si>
    <t>31 06 04</t>
  </si>
  <si>
    <t>სასოფლო-სამეურნეო კოოპერატივების ინფრასტრუქტურის განვითარება</t>
  </si>
  <si>
    <t>31 06 05</t>
  </si>
  <si>
    <t>მაღალმთიან რეგიონებში სახელმწიფო საკუთრებაში არსებული სათიბ-საძოვრების რაციონალურად გამოყენების სახელმწიფო პროგრამა</t>
  </si>
  <si>
    <t>31 06 06</t>
  </si>
  <si>
    <t>კოოპერატივების მეპაიეთა კვალიფიკაციის ამაღლებისა და ტრეინინგის პროგრამა</t>
  </si>
  <si>
    <t>31 09 01</t>
  </si>
  <si>
    <t>დაცული ტერიტორიების რეგულირება და მართვა</t>
  </si>
  <si>
    <t>31 09 02</t>
  </si>
  <si>
    <t>დაცული ტერიტორიების დაცვა და რესურსების მართვა</t>
  </si>
  <si>
    <t>31 09 03</t>
  </si>
  <si>
    <t>ეკოტურიზმის განვითარება და საზოგადოებასთან ეფექტური კომუნიკაცია</t>
  </si>
  <si>
    <t>31 09 04</t>
  </si>
  <si>
    <t>დაცული ტერიტორიების განვითარება (CNF)</t>
  </si>
  <si>
    <t>31 09 05</t>
  </si>
  <si>
    <t>დაცული ტერიტორიების მხარდაჭერის პროგრამა კავკასიაში-საქართველოს (ეკორეგიონალური პროგრამა საქართველო, (KfW)</t>
  </si>
  <si>
    <t>31 10 01</t>
  </si>
  <si>
    <t>ეროვნული სატყეო სააგენტოს რეგულირება და მართვა</t>
  </si>
  <si>
    <t>31 10 02</t>
  </si>
  <si>
    <t>ტყის მოვლა-აღდგენის ღონისძიებები</t>
  </si>
  <si>
    <t>31 10 03</t>
  </si>
  <si>
    <t>ტყითსარგებლობის ღონისძიებები</t>
  </si>
  <si>
    <t>31 10 04</t>
  </si>
  <si>
    <t>ტყის აღრიცხვა-ინვენტარიზაციის ღონისძიებები</t>
  </si>
  <si>
    <t>ეროვნული საშენი მეურნეობის სისტემის ჩამოყალიბება და მართვა</t>
  </si>
  <si>
    <t>31 11 01</t>
  </si>
  <si>
    <t>31 11 02</t>
  </si>
  <si>
    <t>საქართველოს ფლორისა და ფაუნის იშვიათი სახეობების განახლება</t>
  </si>
  <si>
    <t>31 12 01</t>
  </si>
  <si>
    <t>გარემოსდაცვითი ცნობიერების ამაღლება, საზოგადოებრივი ჩართულობა და განათლების ხელშეწყობა</t>
  </si>
  <si>
    <t>31 12 02</t>
  </si>
  <si>
    <t>გარემოსდაცვითი ელექტრონული სისტემის დანერგვა</t>
  </si>
  <si>
    <t>31 14 01</t>
  </si>
  <si>
    <t>სსიპ - გარემოს ეროვნული სააგენტო</t>
  </si>
  <si>
    <t>32 01 01</t>
  </si>
  <si>
    <t>განათლებისა და მეცნიერების სფეროში სახელმწიფო პოლიტიკის შემუშავება</t>
  </si>
  <si>
    <t>32 01 02</t>
  </si>
  <si>
    <t>განათლების სფეროში სამინისტროს პოლიტიკის განხორციელების ხელშეწყობა</t>
  </si>
  <si>
    <t>32 01 02 01</t>
  </si>
  <si>
    <t>ქ. თბილისის ისანი–სამგორის რაიონის საგანმანათლებლო რესურს–ცენტრი</t>
  </si>
  <si>
    <t>32 01 02 02</t>
  </si>
  <si>
    <t>ძველი თბილისის რაიონის საგანმანათლებლო რესურს–ცენტრი</t>
  </si>
  <si>
    <t>32 01 02 03</t>
  </si>
  <si>
    <t>ქ. თბილისის დიდუბე–ჩუღურეთის რაიონის საგანმანათლებლო რესურს–ცენტრი</t>
  </si>
  <si>
    <t>32 01 02 04</t>
  </si>
  <si>
    <t>ქ. თბილისის ვაკე–საბურთალოს რაიონის საგანმანათლებლო რესურს–ცენტრი</t>
  </si>
  <si>
    <t>32 01 02 05</t>
  </si>
  <si>
    <t>ქ. თბილისის გლდანი–ნაძალადევის რაიონის საგანმანათლებლო რესურს–ცენტრი</t>
  </si>
  <si>
    <t>32 01 02 06</t>
  </si>
  <si>
    <t>ქუთაისის საგანმანათლებლო რესურს–ცენტრი</t>
  </si>
  <si>
    <t>32 01 02 07</t>
  </si>
  <si>
    <t>ზესტაფონის საგანმანათლებლო რესურს–ცენტრი</t>
  </si>
  <si>
    <t>32 01 02 08</t>
  </si>
  <si>
    <t>ხარაგაულის საგანმანათლებლო რესურს–ცენტრი</t>
  </si>
  <si>
    <t>32 01 02 09</t>
  </si>
  <si>
    <t>ბაღდათის საგანმანათლებლო რესურს–ცენტრი</t>
  </si>
  <si>
    <t>32 01 02 10</t>
  </si>
  <si>
    <t>ვანის საგანმანათლებლო რესურს–ცენტრი</t>
  </si>
  <si>
    <t>32 01 02 11</t>
  </si>
  <si>
    <t>თერჯოლის საგანმანათლებლო რესურს–ცენტრი</t>
  </si>
  <si>
    <t>32 01 02 12</t>
  </si>
  <si>
    <t>ტყიბულის საგანმანათლებლო რესურს–ცენტრი</t>
  </si>
  <si>
    <t>32 01 02 13</t>
  </si>
  <si>
    <t>ხონის საგანმანათლებლო რესურს–ცენტრი</t>
  </si>
  <si>
    <t>32 01 02 14</t>
  </si>
  <si>
    <t>წყალტუბოს საგანმანათლებლო რესურს–ცენტრი</t>
  </si>
  <si>
    <t>32 01 02 15</t>
  </si>
  <si>
    <t>საჩხერის საგანმანათლებლო რესურს–ცენტრი</t>
  </si>
  <si>
    <t>32 01 02 16</t>
  </si>
  <si>
    <t>სამტრედიის საგანმანათლებლო რესურს–ცენტრი</t>
  </si>
  <si>
    <t>32 01 02 17</t>
  </si>
  <si>
    <t>ჭიათურის საგანმანათლებლო რესურს–ცენტრი</t>
  </si>
  <si>
    <t>32 01 02 18</t>
  </si>
  <si>
    <t>ამბროლაურის საგანმანათლებლო რესურს–ცენტრი</t>
  </si>
  <si>
    <t>32 01 02 19</t>
  </si>
  <si>
    <t>ცაგერის საგანმანათლებლო რესურს–ცენტრი</t>
  </si>
  <si>
    <t>32 01 02 20</t>
  </si>
  <si>
    <t>ონის საგანმანათლებლო რესურს–ცენტრი</t>
  </si>
  <si>
    <t>32 01 02 21</t>
  </si>
  <si>
    <t>ლენტეხის საგანმანათლებლო რესურს–ცენტრი</t>
  </si>
  <si>
    <t>32 01 02 22</t>
  </si>
  <si>
    <t>ნინოწმინდის საგანმანათლებლო რესურს–ცენტრი</t>
  </si>
  <si>
    <t>32 01 02 23</t>
  </si>
  <si>
    <t>ახალქალაქის საგანმანათლებლო რესურს–ცენტრი</t>
  </si>
  <si>
    <t>32 01 02 24</t>
  </si>
  <si>
    <t>ადიგენის საგანმანათლებლო რესურს–ცენტრი</t>
  </si>
  <si>
    <t>32 01 02 25</t>
  </si>
  <si>
    <t>ახალციხის საგანმანათლებლო რესურს–ცენტრი</t>
  </si>
  <si>
    <t>32 01 02 26</t>
  </si>
  <si>
    <t>ასპინძის საგანმანათლებლო რესურს–ცენტრი</t>
  </si>
  <si>
    <t>32 01 02 27</t>
  </si>
  <si>
    <t>ბორჯომის საგანმანათლებლო რესურს–ცენტრი</t>
  </si>
  <si>
    <t>32 01 02 28</t>
  </si>
  <si>
    <t>ახმეტის საგანმანათლებლო რესურს–ცენტრი</t>
  </si>
  <si>
    <t>32 01 02 29</t>
  </si>
  <si>
    <t>დედოფლისწყაროს საგანმანათლებლო რესურს–ცენტრი</t>
  </si>
  <si>
    <t>32 01 02 30</t>
  </si>
  <si>
    <t>სიღნაღის საგანმანათლებლო რესურს–ცენტრი</t>
  </si>
  <si>
    <t>32 01 02 31</t>
  </si>
  <si>
    <t>ლაგოდეხის საგანმანათლებლო რესურს–ცენტრი</t>
  </si>
  <si>
    <t>32 01 02 32</t>
  </si>
  <si>
    <t>გურჯაანის საგანმანათლებლო რესურს–ცენტრი</t>
  </si>
  <si>
    <t>32 01 02 33</t>
  </si>
  <si>
    <t>თელავის საგანმანათლებლო რესურს–ცენტრი</t>
  </si>
  <si>
    <t>32 01 02 34</t>
  </si>
  <si>
    <t>ყვარლის საგანმანათლებლო რესურს–ცენტრი</t>
  </si>
  <si>
    <t>32 01 02 35</t>
  </si>
  <si>
    <t>საგარეჯოს საგანმანათლებლო რესურს–ცენტრი</t>
  </si>
  <si>
    <t>32 01 02 36</t>
  </si>
  <si>
    <t>სენაკის საგანმანათლებლო რესურს–ცენტრი</t>
  </si>
  <si>
    <t>32 01 02 37</t>
  </si>
  <si>
    <t>წალენჯიხის საგანმანათლებლო რესურს–ცენტრი</t>
  </si>
  <si>
    <t>32 01 02 38</t>
  </si>
  <si>
    <t>მარტვილის საგანმანათლებლო რესურს–ცენტრი</t>
  </si>
  <si>
    <t>32 01 02 39</t>
  </si>
  <si>
    <t>ჩხოროწყუს საგანმანათლებლო რესურს–ცენტრი</t>
  </si>
  <si>
    <t>32 01 02 40</t>
  </si>
  <si>
    <t>აბაშის საგანმანათლებლო რესურს–ცენტრი</t>
  </si>
  <si>
    <t>32 01 02 41</t>
  </si>
  <si>
    <t>ხობის საგანმანათლებლო რესურს–ცენტრი</t>
  </si>
  <si>
    <t>32 01 02 42</t>
  </si>
  <si>
    <t>მესტიის საგანმანათლებლო რესურს–ცენტრი</t>
  </si>
  <si>
    <t>32 01 02 43</t>
  </si>
  <si>
    <t>ფოთის საგანმანათლებლო რესურს–ცენტრი</t>
  </si>
  <si>
    <t>32 01 02 44</t>
  </si>
  <si>
    <t>ზუგდიდის საგანმანათლებლო რესურს–ცენტრი</t>
  </si>
  <si>
    <t>32 01 02 45</t>
  </si>
  <si>
    <t>ყაზბეგის საგანმანათლებლო რესურს–ცენტრი</t>
  </si>
  <si>
    <t>32 01 02 46</t>
  </si>
  <si>
    <t>მცხეთის საგანმანათლებლო რესურს–ცენტრი</t>
  </si>
  <si>
    <t>32 01 02 47</t>
  </si>
  <si>
    <t>თიანეთის საგანმანათლებლო რესურს–ცენტრი</t>
  </si>
  <si>
    <t>32 01 02 48</t>
  </si>
  <si>
    <t>დუშეთის საგანმანათლებლო რესურს–ცენტრი</t>
  </si>
  <si>
    <t>32 01 02 49</t>
  </si>
  <si>
    <t>გარდაბნის საგანმანათლებლო რესურს–ცენტრი</t>
  </si>
  <si>
    <t>32 01 02 50</t>
  </si>
  <si>
    <t>რუსთავის საგანმანათლებლო რესურს–ცენტრი</t>
  </si>
  <si>
    <t>32 01 02 51</t>
  </si>
  <si>
    <t>თეთრიწყაროს საგანმანათლებლო რესურს–ცენტრი</t>
  </si>
  <si>
    <t>32 01 02 52</t>
  </si>
  <si>
    <t>ბოლნისის საგანმანათლებლო რესურს–ცენტრი</t>
  </si>
  <si>
    <t>32 01 02 53</t>
  </si>
  <si>
    <t>დმანისის საგანმანათლებლო რესურს–ცენტრი</t>
  </si>
  <si>
    <t>32 01 02 54</t>
  </si>
  <si>
    <t>მარნეულის საგანმანათლებლო რესურს–ცენტრი</t>
  </si>
  <si>
    <t>32 01 02 55</t>
  </si>
  <si>
    <t>წალკის საგანმანათლებლო რესურს–ცენტრი</t>
  </si>
  <si>
    <t>32 01 02 56</t>
  </si>
  <si>
    <t>გორის საგანმანათლებლო რესურს–ცენტრი</t>
  </si>
  <si>
    <t>32 01 02 57</t>
  </si>
  <si>
    <t>ქარელის საგანმანათლებლო რესურს–ცენტრი</t>
  </si>
  <si>
    <t>32 01 02 58</t>
  </si>
  <si>
    <t>კასპის საგანმანათლებლო რესურს–ცენტრი</t>
  </si>
  <si>
    <t>32 01 02 59</t>
  </si>
  <si>
    <t>ხაშურის საგანმანათლებლო რესურს–ცენტრი</t>
  </si>
  <si>
    <t>32 01 02 60</t>
  </si>
  <si>
    <t>ლანჩხუთის საგანმანათლებლო რესურს–ცენტრი</t>
  </si>
  <si>
    <t>32 01 02 61</t>
  </si>
  <si>
    <t>ოზურგეთის საგანმანათლებლო რესურს–ცენტრი</t>
  </si>
  <si>
    <t>32 01 02 62</t>
  </si>
  <si>
    <t>ჩოხატაურის საგანმანათლებლო რესურს–ცენტრი</t>
  </si>
  <si>
    <t>32 01 02 63</t>
  </si>
  <si>
    <t>განათლების სფეროში სამინისტროს პოლიტიკის განხორციელების ხელშეწყობა – საქართველოს განათლებისა და მეცნიერების სამინისტროს განკარგვა</t>
  </si>
  <si>
    <t>32 01 03</t>
  </si>
  <si>
    <t>განათლების ხარისხის განვითარება და მართვა</t>
  </si>
  <si>
    <t>32 01 04</t>
  </si>
  <si>
    <t>განათლების მართვის საინფორმაციო სისტემა</t>
  </si>
  <si>
    <t>32 02 02 01</t>
  </si>
  <si>
    <t>სსიპ – მასწავლებელთა პროფესიული განვითარების ეროვნული ცენტრის აპარატი</t>
  </si>
  <si>
    <t>32 02 02 02</t>
  </si>
  <si>
    <t>სსიპ – მასწავლებელთა პროფესიული განვითარების ეროვნული ცენტრის პროგრამები</t>
  </si>
  <si>
    <t>32 02 02 03</t>
  </si>
  <si>
    <t>ათასწლეულის გამოწვევის ფონდი -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t>
  </si>
  <si>
    <t>32 02 04 01</t>
  </si>
  <si>
    <t>წარმატებულ მოსწავლეთა წახალისება - საქართველოს განათლებისა და მეცნიერების სამინისტროს განკარგვა</t>
  </si>
  <si>
    <t>32 02 04 02</t>
  </si>
  <si>
    <t>სსიპ – შეფასებისა და გამოცდების ეროვნული ცენტრი</t>
  </si>
  <si>
    <t>32 02 05 01</t>
  </si>
  <si>
    <t>სსიპ – ვლადიმირ კომაროვის თბილისის ფიზიკა-მათემატიკის N199 საჯარო სკოლა</t>
  </si>
  <si>
    <t>32 02 11 01</t>
  </si>
  <si>
    <t>საჯარო სკოლის მოსწავლეების ტრანსპორტით უზრუნველყოფა - სსიპ - საგანმანათლებლო და სამეცნიერო ინფრასტრუქტურის განვითარების სააგენტო</t>
  </si>
  <si>
    <t>32 02 11 02</t>
  </si>
  <si>
    <t>საჯარო სკოლის მოსწავლეების ტრანსპორტით უზრუნველყოფა - საქართველოს განათლებისა და მეცნიერების სამინისტროს განკარგვა</t>
  </si>
  <si>
    <t>32 02 13 01</t>
  </si>
  <si>
    <t>ზოგადი განათლების ხელშეწყობა – საქართველოს განათლებისა და მეცნიერების სამინისტროს განკარგვა</t>
  </si>
  <si>
    <t>32 02 13 02</t>
  </si>
  <si>
    <t>ზოგადი განათლების ხელშეწყობა - სსიპ – შეფასებისა და გამოცდების ეროვნული ცენტრის განკარგვა</t>
  </si>
  <si>
    <t>32 02 13 03</t>
  </si>
  <si>
    <t>ზოგადი განათლების ხელშეწყობა - სსიპ - საგანმანათლებლო და სამეცნიერო ინფრასტრუქტურის განვითარების სააგენტოს განკარგვა</t>
  </si>
  <si>
    <t>32 02 14 01</t>
  </si>
  <si>
    <t>ელექტრონული სწავლება (eLearning) - საქართველოს განათლებისა და მეცნიერების სამინისტროს განკარგვა</t>
  </si>
  <si>
    <t>32 02 14 02</t>
  </si>
  <si>
    <t>ელექტრონული სწავლება (eLearning) - სსიპ - განათლების მართვის საინფორმაციო სისტემის განკარგვა</t>
  </si>
  <si>
    <t>32 03 01 01</t>
  </si>
  <si>
    <t>პროფესიული განათლების განვითარების ხელშეწყობა - საქართველოს განათლებისა და მეცნიერების სამინისტროს განკარგვა</t>
  </si>
  <si>
    <t>32 03 01 02</t>
  </si>
  <si>
    <t>სსიპ – საზოგადოებრივი კოლეჯი "სპექტრი"</t>
  </si>
  <si>
    <t>32 03 01 03</t>
  </si>
  <si>
    <t>სსიპ – საზოგადოებრივი კოლეჯი "ახალი ტალღა"</t>
  </si>
  <si>
    <t>32 03 01 04</t>
  </si>
  <si>
    <t>სსიპ – საზოგადოებრივი კოლეჯი "იბერია"</t>
  </si>
  <si>
    <t>32 03 01 05</t>
  </si>
  <si>
    <t>სსიპ – პროფესიული კოლეჯი "ერქვანი"</t>
  </si>
  <si>
    <t>32 03 01 06</t>
  </si>
  <si>
    <t>სსიპ – პროფესიული კოლეჯი "თეთნულდი"</t>
  </si>
  <si>
    <t>32 03 01 07</t>
  </si>
  <si>
    <t>სსიპ – საზოგადოებრივი კოლეჯი "აისი"</t>
  </si>
  <si>
    <t>32 03 01 08</t>
  </si>
  <si>
    <t>სსიპ – პროფესიული კოლეჯი "მოდუსი"</t>
  </si>
  <si>
    <t>32 03 01 09</t>
  </si>
  <si>
    <t>სსიპ – საზოგადოებრივი კოლეჯი "გლდანის პროფესიული მომზადების ცენტრი"</t>
  </si>
  <si>
    <t>32 03 01 10</t>
  </si>
  <si>
    <t>სსიპ – პროფესიული კოლეჯი "ბლექსი"</t>
  </si>
  <si>
    <t>32 03 01 11</t>
  </si>
  <si>
    <t>სსიპ – საზოგადოებრივი კოლეჯი "მერმისი"</t>
  </si>
  <si>
    <t>32 03 01 12</t>
  </si>
  <si>
    <t>სსიპ – საზოგადოებრივი კოლეჯი "ოპიზარი"</t>
  </si>
  <si>
    <t>32 03 01 13</t>
  </si>
  <si>
    <t>სსიპ – საზოგადოებრივი კოლეჯი „ფაზისი"</t>
  </si>
  <si>
    <t>32 03 01 14</t>
  </si>
  <si>
    <t>სსიპ – პროფესიული კოლეჯი "ლაკადა”"</t>
  </si>
  <si>
    <t>32 03 01 15</t>
  </si>
  <si>
    <t>სსიპ – ილია წინამძღვრიშვილის სახელობის საზოგადოებრივი კოლეჯი</t>
  </si>
  <si>
    <t>32 03 01 16</t>
  </si>
  <si>
    <t>სსიპ – შოთა მესხიას ზუგდიდის სახელმწიფო სასწავლო უნივერსიტეტი</t>
  </si>
  <si>
    <t>32 03 01 17</t>
  </si>
  <si>
    <t>სსიპ - საზოგადოებრივი კოლეჯი „ინფორმაციული ტექნოლოგიების აკადემია“</t>
  </si>
  <si>
    <t>32 03 01 18</t>
  </si>
  <si>
    <t>ა(ა)იპ – პროფესიული კოლეჯი "პრესტიჟი"</t>
  </si>
  <si>
    <t>32 03 01 19</t>
  </si>
  <si>
    <t>ა(ა)იპ – პროფესიული კოლეჯი "ჰორიზონტი"</t>
  </si>
  <si>
    <t>32 03 01 20</t>
  </si>
  <si>
    <t>ა(ა)იპ – პროფსიული კოლეჯი "განთიადი"</t>
  </si>
  <si>
    <t>32 03 01 21</t>
  </si>
  <si>
    <t>ა(ა)იპ – პროფესიული კოლეჯი "იკაროსი"</t>
  </si>
  <si>
    <t>32 03 01 22</t>
  </si>
  <si>
    <t>ა(ა)იპ – სარკინიგზო ტრანსპორტის კოლეჯი</t>
  </si>
  <si>
    <t>32 03 01 23</t>
  </si>
  <si>
    <t>ა(ა)იპ – სათავგადასავლო ტურიზმის სკოლა</t>
  </si>
  <si>
    <t>32 03 01 24</t>
  </si>
  <si>
    <t>მოდულური საგანმანათლებლო პროგრამის დანერგვის ხელშეწყობა - სსიპ - განათლების ხარისხის განვითარების ეროვნული ცენტრი</t>
  </si>
  <si>
    <t>32 03 01 25</t>
  </si>
  <si>
    <t>სსიპ – საზოგადოებრივი კოლეჯი "თბილისის ხელოვნების კოლეჯი"</t>
  </si>
  <si>
    <t>32 03 01 26</t>
  </si>
  <si>
    <t>ა(ა)იპ – სამშენებლო კოლეჯი "კონსტრუქტ2"</t>
  </si>
  <si>
    <t>32 03 01 28</t>
  </si>
  <si>
    <t>სსიპ - აკაკი წერეთლის სახელმწიფო უნივერსიტეტი</t>
  </si>
  <si>
    <t>32 03 01 29</t>
  </si>
  <si>
    <t>სსიპ –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t>
  </si>
  <si>
    <t>32 03 02 01</t>
  </si>
  <si>
    <t>მსჯავრდებული პირებისათვის და ყოფილი პატიმრებისათვის პროფესიული განათლების მიღების ხელმისაწვდომობა - საქართველოს განათლებისა და მეცნიერების სამინისტროს განკარგვა</t>
  </si>
  <si>
    <t>32 03 02 02</t>
  </si>
  <si>
    <t>სსიპ - პროფესიული კოლეჯი "ბლექსი"</t>
  </si>
  <si>
    <t>32 03 02 03</t>
  </si>
  <si>
    <t>სსიპ - პროფესიული კოლეჯი "მოდუსი"</t>
  </si>
  <si>
    <t>32 03 02 04</t>
  </si>
  <si>
    <t>სსიპ - საზოგადოებრივი კოლეჯი "მერმისი"</t>
  </si>
  <si>
    <t>32 03 02 05</t>
  </si>
  <si>
    <t>სსიპ - საზოგადოებრივი კოლეჯი "გლდანის პროფესიული მომზადების ცენტრი"</t>
  </si>
  <si>
    <t>32 03 02 06</t>
  </si>
  <si>
    <t>სსიპ - საზოგადოებრივი კოლეჯი "სპექტრი"</t>
  </si>
  <si>
    <t>32 03 02 07</t>
  </si>
  <si>
    <t>სსიპ - საზოგადოებრივი კოლეჯი "იბერია"</t>
  </si>
  <si>
    <t>32 03 02 08</t>
  </si>
  <si>
    <t>ა(ა)იპ - პროფესიული კოლეჯი "იკაროსი"</t>
  </si>
  <si>
    <t>32 03 02 12</t>
  </si>
  <si>
    <t>სსიპ - ილია წინამძღვრიშვილის სახელობის საზოგადოებრივი კოლეჯი</t>
  </si>
  <si>
    <t>32 03 02 13</t>
  </si>
  <si>
    <t>სსიპ - შოთა მესხიას ზუგდიდის სახელმწიფო სასწავლო უნივერსიტეტი</t>
  </si>
  <si>
    <t>32 04 01 01</t>
  </si>
  <si>
    <t>სსიპ – შეფასებისა და გამოცდების ეროვნული ცენტრის აპარატი</t>
  </si>
  <si>
    <t>32 04 01 02</t>
  </si>
  <si>
    <t>სსიპ – შეფასებისა და გამოცდების ეროვნული ცენტრის პროგრამები</t>
  </si>
  <si>
    <t>32 04 02 01</t>
  </si>
  <si>
    <t>სახელმწიფო სასწავლო გრანტი</t>
  </si>
  <si>
    <t>32 04 02 02</t>
  </si>
  <si>
    <t>სახელმწიფო სასწავლო სამაგისტრო გრანტი</t>
  </si>
  <si>
    <t>32 04 02 03</t>
  </si>
  <si>
    <t>სახელმწიფო სტიპენდიები სტუდენტებს</t>
  </si>
  <si>
    <t>32 04 02 03 01</t>
  </si>
  <si>
    <t>სახელმწიფო სტიპენდიები სტუდენტებს – საქართველოს განათლებისა და მეცნიერების სამინისტროს განკარგვა</t>
  </si>
  <si>
    <t>32 04 02 03 02</t>
  </si>
  <si>
    <t>სსიპ – ივანე ჯავახიშვილის სახელობის თბილისის სახელმწიფო უნივერსიტეტი</t>
  </si>
  <si>
    <t>32 04 02 03 03</t>
  </si>
  <si>
    <t>სსიპ – საქართველოს ტექნიკური უნივერსიტეტი</t>
  </si>
  <si>
    <t>32 04 02 03 04</t>
  </si>
  <si>
    <t>სსიპ – თბილისის სახელმწიფო სამედიცინო უნივერსიტეტი</t>
  </si>
  <si>
    <t>32 04 02 03 05</t>
  </si>
  <si>
    <t>სსიპ – იაკობ გოგებაშვილის სახელობის თელავის სახელმწიფო უნივერსიტეტი</t>
  </si>
  <si>
    <t>32 04 02 03 06</t>
  </si>
  <si>
    <t>სსიპ – გორის სახელმწიფო სასწავლო უნივერსიტეტი</t>
  </si>
  <si>
    <t>32 04 02 03 07</t>
  </si>
  <si>
    <t>სსიპ – ილიას სახელმწიფო უნივერსიტეტი</t>
  </si>
  <si>
    <t>32 04 02 03 08</t>
  </si>
  <si>
    <t>სსიპ – აკაკი წერეთლის სახელმწიფო უნივერსიტეტი</t>
  </si>
  <si>
    <t>32 04 02 03 09</t>
  </si>
  <si>
    <t>სსიპ – სოხუმის სახელმწიფო უნივერსიტეტი</t>
  </si>
  <si>
    <t>32 04 02 03 10</t>
  </si>
  <si>
    <t>სსიპ – სამცხე - ჯავახეთის სახელმწიფო უნივერსიტეტი</t>
  </si>
  <si>
    <t>32 04 02 03 11</t>
  </si>
  <si>
    <t>32 04 02 04</t>
  </si>
  <si>
    <t>პროგრამა "ცოდნის კარი"</t>
  </si>
  <si>
    <t>32 04 02 05</t>
  </si>
  <si>
    <t>გამყოფი ხაზის მიმდებარე სოფლებში დაზარალებული სტუდენტების სწავლის დაფინანსება</t>
  </si>
  <si>
    <t>32 04 02 06</t>
  </si>
  <si>
    <t>უმაღლეს საგანმანათლებლო პროგრამებზე ჩარიცხული სტუდენტების დაფინანსება, რომლებმაც საკუთარი სურვილით აიღეს სამხედრო სავალდებულო სამსახურის გავლის ვალდებულება</t>
  </si>
  <si>
    <t>32 04 02 07</t>
  </si>
  <si>
    <t>მასწავლებლის მომზადების ერთწლიანი საგანმანათლებლო პროგრამა</t>
  </si>
  <si>
    <t>32 04 02 08</t>
  </si>
  <si>
    <t>ვისწავლოთ საქართველოში</t>
  </si>
  <si>
    <t>32 04 02 08 01</t>
  </si>
  <si>
    <t>ვისწავლოთ საქართველოში - საქართველოს განათლებისა და მეცნიერების სამინისტროს განკარგვა</t>
  </si>
  <si>
    <t>32 04 02 08 02</t>
  </si>
  <si>
    <t>უმაღლესი განათლების ხარისხის განვითარება და ინტერნაციონალიზაცია - სსიპ - განათლების ხარისხის განვითარების ეროვნული ცენტრი</t>
  </si>
  <si>
    <t>32 04 03 01</t>
  </si>
  <si>
    <t>უმაღლესი განათლების ხელშეწყობა - საქართველოს განათლებისა და მეცნიერების სამინისტროს განკარგვა</t>
  </si>
  <si>
    <t>32 04 03 02</t>
  </si>
  <si>
    <t>უმაღლესი განათლების ხელშეწყობა - სსიპ - ზურაბ ჟვანიას სახელობის სახელმწიფო ადმინისტრირების სკოლა</t>
  </si>
  <si>
    <t>32 04 05 01</t>
  </si>
  <si>
    <t>სსიპ - ივანე ჯავახიშვილის სახელობის თბილისის სახელმწიფო უნივერსიტეტი</t>
  </si>
  <si>
    <t>32 04 05 01 01</t>
  </si>
  <si>
    <t xml:space="preserve">სსიპ - ივანე ჯავახიშვილის სახელობის თბილისის სახელმწიფო უნივერსიტეტი </t>
  </si>
  <si>
    <t>32 04 05 01 03</t>
  </si>
  <si>
    <t>სსიპ - ივანე ჯავახიშვილის სახელობის თბილისის სახელმწიფო უნივერსიტეტი - პროგრამული დაფინანსება</t>
  </si>
  <si>
    <t>32 04 05 01 06</t>
  </si>
  <si>
    <t>ა(ა)იპ - სასწავლო -კვლევითი სამეცნიერო ცენტრი</t>
  </si>
  <si>
    <t>32 04 05 02</t>
  </si>
  <si>
    <t>32 04 05 03</t>
  </si>
  <si>
    <t>სსიპ - თბილისის სახელმწიფო სამედიცინო უნივერსიტეტი</t>
  </si>
  <si>
    <t>32 04 05 03 01</t>
  </si>
  <si>
    <t>32 04 05 04</t>
  </si>
  <si>
    <t>32 04 05 05</t>
  </si>
  <si>
    <t>32 04 05 06</t>
  </si>
  <si>
    <t>32 04 05 06 01</t>
  </si>
  <si>
    <t>32 04 05 06 03</t>
  </si>
  <si>
    <t>სსიპ – აკაკი წერეთლის სახელმწიფო უნივერსიტეტი - პროგრამული დაფინანსება</t>
  </si>
  <si>
    <t>32 04 05 07</t>
  </si>
  <si>
    <t>სსიპ - ილიას სახელმწიფო უნივერსიტეტი</t>
  </si>
  <si>
    <t>32 04 05 07 03</t>
  </si>
  <si>
    <t>სსიპ - ილიას სახელმწიფო უნივერსიტეტი - საერთაშორისო გრანტები</t>
  </si>
  <si>
    <t>32 04 05 07 04</t>
  </si>
  <si>
    <t>სსიპ - ილიას სახელმწიფო უნივერსიტეტი - პროგრამული დაფინანსება</t>
  </si>
  <si>
    <t>32 04 05 08</t>
  </si>
  <si>
    <t>32 04 05 09</t>
  </si>
  <si>
    <t>32 04 05 10</t>
  </si>
  <si>
    <t>32 04 05 11</t>
  </si>
  <si>
    <t>სსიპ – ბათუმის შოთა რუსთაველის სახელმწიფო უნივერსიტეტი</t>
  </si>
  <si>
    <t>32 04 05 12</t>
  </si>
  <si>
    <t>ა(ა)იპ - ქუთაისის საუნივერსიტეტო კომპლექსი</t>
  </si>
  <si>
    <t>32 04 05 13</t>
  </si>
  <si>
    <t>უმაღლესი საგანმანათლებლო დაწესებულებების ხელშეწყობა – საქართველოს განათლებისა და მეცნიერების სამინისტროს განკარგვა</t>
  </si>
  <si>
    <t>32 05 01 01</t>
  </si>
  <si>
    <t>სსიპ – შოთა რუსთაველის საქართველოს ეროვნული სამეცნიერო ფონდის აპარატი</t>
  </si>
  <si>
    <t>32 05 01 02</t>
  </si>
  <si>
    <t>სსიპ –შოთა რუსთაველის საქართველოს ეროვნული სამეცნიერო ფონდის პროგრამები და გრანტები</t>
  </si>
  <si>
    <t>32 05 02 01</t>
  </si>
  <si>
    <t>სსიპ - ივანე ბერიტაშვილის ექსპერიმენტული ბიომედიცინის ცენტრი</t>
  </si>
  <si>
    <t>32 05 02 01 01</t>
  </si>
  <si>
    <t>32 05 02 02</t>
  </si>
  <si>
    <t>სსიპ – კორნელი კეკელიძის სახელობის ხელნაწერთა ეროვნული ცენტრი</t>
  </si>
  <si>
    <t>32 05 02 02 01</t>
  </si>
  <si>
    <t>32 05 02 03</t>
  </si>
  <si>
    <t>სსიპ – გიორგი ელიავას სახელობის ბაქტერიოფაგიის, მიკრობიოლოგიისა და ვირუსოლოგიის ინსტიტუტი</t>
  </si>
  <si>
    <t>32 05 02 04</t>
  </si>
  <si>
    <t>სამეცნიერო და ტექნოლოგიური პროექტების ხელშეწყობა</t>
  </si>
  <si>
    <t>32 05 04 01</t>
  </si>
  <si>
    <t>სამეცნიერო კვლევების ხელშეწყობა - საქართველოს განათლებისა და მეცნიერების სამინისტროს განკარგვა</t>
  </si>
  <si>
    <t>32 05 04 02</t>
  </si>
  <si>
    <t>32 05 04 03</t>
  </si>
  <si>
    <t>სსიპ - საქართველოს ტექნიკური უნივერსიტეტი</t>
  </si>
  <si>
    <t>32 05 04 04</t>
  </si>
  <si>
    <t>32 05 04 05</t>
  </si>
  <si>
    <t>32 06 01</t>
  </si>
  <si>
    <t>ინკლუზიური სწავლების ხელშეწყობა</t>
  </si>
  <si>
    <t>32 06 01 01</t>
  </si>
  <si>
    <t>ინკლუზიური სწავლების ხელშეწყობა - საქართველოს განათლებისა და მეცნიერების სამინისტროს განკარგვა</t>
  </si>
  <si>
    <t>32 06 01 08</t>
  </si>
  <si>
    <t>ინკლუზიური სწავლების ხელშეწყობის პროგრამა - სსიპ - შეფასებისა და გამოცდების ეროვნული ცენტრი</t>
  </si>
  <si>
    <t>32 06 02</t>
  </si>
  <si>
    <t>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t>
  </si>
  <si>
    <t>32 06 02 01</t>
  </si>
  <si>
    <t>სსიპ – ქალაქ თბილისის №200 საჯარო სკოლა</t>
  </si>
  <si>
    <t>32 06 02 02</t>
  </si>
  <si>
    <t>სსიპ – ქალაქ ახალციხის №7 საჯარო სკოლა</t>
  </si>
  <si>
    <t>32 06 02 03</t>
  </si>
  <si>
    <t>სსიპ – ქალაქ ჭიათურის №12 საჯარო სკოლა</t>
  </si>
  <si>
    <t>32 06 02 04</t>
  </si>
  <si>
    <t>სსიპ – ქალაქ თბილისის №202 საჯარო სკოლა</t>
  </si>
  <si>
    <t>32 06 02 05</t>
  </si>
  <si>
    <t>სსიპ – ქალაქ თბილისის №203 საჯარო სკოლა</t>
  </si>
  <si>
    <t>32 06 02 06</t>
  </si>
  <si>
    <t>სსიპ – ქალაქ ქუთაისის №45 საჯარო სკოლა</t>
  </si>
  <si>
    <t>32 06 02 07</t>
  </si>
  <si>
    <t>სსიპ – ქალაქ სამტრედიის №15 საჯარო სკოლა</t>
  </si>
  <si>
    <t>32 06 02 08</t>
  </si>
  <si>
    <t>სსიპ – ქალაქ თბილისის №198 საჯარო სკოლა</t>
  </si>
  <si>
    <t>32 06 03</t>
  </si>
  <si>
    <t>ინკლუზიური განათლების მხარდაჭერისათვის ადამიანური რესურსების განვითარება</t>
  </si>
  <si>
    <t>32 07 01 01</t>
  </si>
  <si>
    <t>სსიპ – საგანმანათლებლო და სამეცნიერო ინფრასტრუქტურის განვითარების სააგენტო</t>
  </si>
  <si>
    <t>32 07 01 02</t>
  </si>
  <si>
    <t>საგანმანათლებლო დაწესებულებების ინფორმაციულ - საკომუნიკაციო ტექნოლოგიებით უზრუნველყოფა</t>
  </si>
  <si>
    <t>32 07 01 03</t>
  </si>
  <si>
    <t>პროგრამა "ჩემი პირველი კომპიუტერი"</t>
  </si>
  <si>
    <t>32 08 01</t>
  </si>
  <si>
    <t>ახალგაზრდული პოლიტიკის განვითარების პროგრამა</t>
  </si>
  <si>
    <t>32 08 02</t>
  </si>
  <si>
    <t>ბავშვთა და ახალგაზრდობის განვითარების ხელშეწყობა</t>
  </si>
  <si>
    <t>32 08 02 01</t>
  </si>
  <si>
    <t>სსიპ – საქართველოს ბავშვთა და ახალგაზრდობის განვითარების ფონდი</t>
  </si>
  <si>
    <t>32 08 02 02</t>
  </si>
  <si>
    <t>სსიპ – ბავშვთა და ახალგაზრდობის ეროვნული ცენტრი</t>
  </si>
  <si>
    <t>32 08 03</t>
  </si>
  <si>
    <t>პროგრამა "მომავლის ბანაკი"</t>
  </si>
  <si>
    <t>32 08 04</t>
  </si>
  <si>
    <t>პროგრამა "ახალგაზრდული ფესტივალი – 2018"</t>
  </si>
  <si>
    <t>ათასწლეულის გამოწვევა საქართველოს - მეორე პროექტი</t>
  </si>
  <si>
    <t>32 09 01</t>
  </si>
  <si>
    <t>32 09 02</t>
  </si>
  <si>
    <t>პროგრამის ადმინისტრირება (MCC)</t>
  </si>
  <si>
    <t>33 02 01</t>
  </si>
  <si>
    <t>ხელოვნების განვითარება</t>
  </si>
  <si>
    <t>33 02 01 01</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</si>
  <si>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</si>
  <si>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33 02 01 01 01</t>
  </si>
  <si>
    <t>სსიპ – ქ. თბილისის ზ. ფალიაშვილის სახელობის ოპერისა და ბალეტის პროფესიული სახელმწიფო თეატრის ფუნქციონირების ხელშეწყობა</t>
  </si>
  <si>
    <t>33 02 01 01 02</t>
  </si>
  <si>
    <t>საბალეტო ხელოვნების განვითარების ხელშეწყობა</t>
  </si>
  <si>
    <t>33 02 01 01 03</t>
  </si>
  <si>
    <t>საოპერო ხელოვნების განვითარების ხელშეწყობა</t>
  </si>
  <si>
    <t>33 02 01 02</t>
  </si>
  <si>
    <t>სსიპ – შოთა რუსთაველის სახელობის პროფესიული სახელმწიფო დრამატული თეატრი</t>
  </si>
  <si>
    <t>33 02 01 03</t>
  </si>
  <si>
    <t>სსიპ – თბილისის კოტე მარჯანიშვილის სახელობის პროფესიული სახელმწიფო დრამატული თეატრი</t>
  </si>
  <si>
    <t>33 02 01 04</t>
  </si>
  <si>
    <t>სსიპ – თბილისის მარიონეტების პროფესიული სახელმწიფო თეატრი</t>
  </si>
  <si>
    <t>33 02 01 05</t>
  </si>
  <si>
    <t>სსიპ – ნოდარ დუმბაძის სახელობის მოზარდ მაყურებელთა პროფესიული სახელმწიფო თეატრი</t>
  </si>
  <si>
    <t>33 02 01 06</t>
  </si>
  <si>
    <t>სსიპ – თბილისის ვასო აბაშიძის სახელობის მუსიკალური კომედიისა და დრამის პროფესიული სახელმწიფო თეატრი</t>
  </si>
  <si>
    <t>33 02 01 07</t>
  </si>
  <si>
    <t>სსიპ – ილიკო სუხიშვილის და ნინო რამიშვილის სახელობის ქართული ნაციონალური ბალეტის სახელმწიფო აკადემიური დასი</t>
  </si>
  <si>
    <t>33 02 01 08</t>
  </si>
  <si>
    <t>სსიპ – საქართველოს ხალხური სიმღერისა და ცეკვის სახელმწიფო აკადემიური ანსამბლი "რუსთავი"</t>
  </si>
  <si>
    <t>33 02 01 09</t>
  </si>
  <si>
    <t>სსიპ – საქართველოს ხალხური სიმღერისა და ცეკვის სახელმწიფო აკადემიური ანსამბლი "ერისიონი"</t>
  </si>
  <si>
    <t>33 02 01 10</t>
  </si>
  <si>
    <t>სსიპ – საქართველოს ფოლკლორის სახელმწიფო ცენტრი</t>
  </si>
  <si>
    <t>33 02 01 11</t>
  </si>
  <si>
    <t>სსიპ – საქართველოს ეროვნული მუსიკალური ცენტრი</t>
  </si>
  <si>
    <t>33 02 01 12</t>
  </si>
  <si>
    <t>სსიპ – ჯ.კახიძის სახელობის თბილისის მუსიკალურ–კულტურული ცენტრი</t>
  </si>
  <si>
    <t>33 02 01 13</t>
  </si>
  <si>
    <t>სსიპ – საქართველოს კინემატოგრაფიის ეროვნული ცენტრი</t>
  </si>
  <si>
    <t>33 02 01 14</t>
  </si>
  <si>
    <t>სსიპ – გორის ქალთა კამერული გუნდი</t>
  </si>
  <si>
    <t>33 02 01 15</t>
  </si>
  <si>
    <t>სსიპ – მესხეთის (ახალციხის) პროფესიული სახელმწიფო დრამატული თეატრი</t>
  </si>
  <si>
    <t>33 02 01 16</t>
  </si>
  <si>
    <t>სსიპ – ალ. გრიბოედოვის სახელობის რუსული პროფესიული სახელმწიფო დრამატული თეატრი</t>
  </si>
  <si>
    <t>33 02 01 17</t>
  </si>
  <si>
    <t>სსიპ – მიხეილ თუმანიშვილის სახელობის კინომსახიობთა პროფესიული სახელმწიფო თეატრი</t>
  </si>
  <si>
    <t>33 02 01 18</t>
  </si>
  <si>
    <t>სსიპ – ქ. თბილისის გიორგი მიქელაძის სახელობის თოჯინების პროფესიული სახელმწიფო თეატრი</t>
  </si>
  <si>
    <t>33 02 01 19</t>
  </si>
  <si>
    <t>სსიპ – ახალციხის თოჯინების პროფესიული სახელმწიფო თეატრი</t>
  </si>
  <si>
    <t>33 02 01 20</t>
  </si>
  <si>
    <t>სსიპ – თბილისის პეტროს ადამიანის სახელობის სომხური პროფესიული სახელმწიფო დრამატული თეატრი</t>
  </si>
  <si>
    <t>33 02 01 21</t>
  </si>
  <si>
    <t>სსიპ – ჰეიდარ ალიევის სახელობის თბილისის აზერბაიჯანული პროფესიული სახელმწიფო დრამატული თეატრი</t>
  </si>
  <si>
    <t>33 02 01 22</t>
  </si>
  <si>
    <t>სსიპ ცხინვალის ივანე მაჩაბლის სახელობის სახელმწიფო დრამატული თეატრი</t>
  </si>
  <si>
    <t>33 02 01 23</t>
  </si>
  <si>
    <t>სსიპ – კლასიკური მუსიკის დაცვის, განვითარებისა და პოპულარიზაციის ცენტრი</t>
  </si>
  <si>
    <t>33 02 01 24</t>
  </si>
  <si>
    <t>სსიპ – თბილისის სახელმწიფო კამერული ორკესტრი</t>
  </si>
  <si>
    <t>33 02 01 25</t>
  </si>
  <si>
    <t>სსიპ – ჩრდილების პროფესიული სახელმწიფო თეატრი "აფხაზეთი"</t>
  </si>
  <si>
    <t>33 02 01 26</t>
  </si>
  <si>
    <t>სსიპ – მწერალთა სახლი</t>
  </si>
  <si>
    <t>33 02 01 27</t>
  </si>
  <si>
    <t>სსიპ - ქართული წიგნის ეროვნული ცენტრი</t>
  </si>
  <si>
    <t>33 02 01 28</t>
  </si>
  <si>
    <t>სსიპ - ჩერქეზული (ადიღეური) კულტურის ცენტრი</t>
  </si>
  <si>
    <t>33 02 01 29</t>
  </si>
  <si>
    <t>სსიპ - ანსამბლი "ბასიანი"</t>
  </si>
  <si>
    <t>33 02 01 30</t>
  </si>
  <si>
    <t>სსიპ - შემოქმედებითი საქართველო</t>
  </si>
  <si>
    <t>33 02 01 31</t>
  </si>
  <si>
    <t>სსიპ - ზინაიდა კვერენჩხილაძის სახელობის დმანისის პროფესიული სახელმწიფო დრამატული თეატრი</t>
  </si>
  <si>
    <t>33 02 01 32</t>
  </si>
  <si>
    <t>სსიპ - ქ. ჭიათურის აკაკი წერეთლის სახელობის პროფესიული სახელმწიფო დრამატული თეატრი</t>
  </si>
  <si>
    <t>33 02 01 33</t>
  </si>
  <si>
    <t>სსიპ - ქ. ქუთაისის ლადო მესხიშვილის სახელობის პროფესიული სახელმწიფო დრამატული თეატრი</t>
  </si>
  <si>
    <t>33 02 01 34</t>
  </si>
  <si>
    <t>სსიპ - ქ. ქუთაისის იაკობ გოგებაშვილის სახელობის თოჯინების პროფესიული სახელმწიფო თეატრი</t>
  </si>
  <si>
    <t>33 02 01 35</t>
  </si>
  <si>
    <t>სსიპ - ქ. ზესტაფონის უშანგი ჩხეიძის სახელობის პროფესიული სახელმწიფო დრამატული თეატრი</t>
  </si>
  <si>
    <t>33 02 01 36</t>
  </si>
  <si>
    <t>სსიპ - ქუთაისის მელიტონ ბალანჩივაძის სახელობის ოპერისა და ბალეტის პროფესიული სახელმწიფო თეატრი</t>
  </si>
  <si>
    <t>33 02 01 37</t>
  </si>
  <si>
    <t>სსიპ - ქ. გურჯაანის თოჯინების პროფესიული სახელმწიფო თეატრი</t>
  </si>
  <si>
    <t>33 02 01 38</t>
  </si>
  <si>
    <t>სსიპ - ქ. თელავის ვაჟა-ფშაველას სახელობის პროფესიული სახელმწიფო დრამატული თეატრი</t>
  </si>
  <si>
    <t>33 02 01 39</t>
  </si>
  <si>
    <t>სსიპ - გორის გ. ერისთავის სახელობის პროფესიული სახელმწიფო დრამატული თეატრი</t>
  </si>
  <si>
    <t>33 02 01 40</t>
  </si>
  <si>
    <t>სსიპ - ქ. ზუგდიდის შალვა დადიანის სახელობის პროფესიული სახელმწიფო დრამატული თეატრი</t>
  </si>
  <si>
    <t>33 02 01 41</t>
  </si>
  <si>
    <t>სსიპ - ქ. სენაკის აკაკი ხორავას სახელობის პროფესიული სახელმწიფო დრამატული თეატრი</t>
  </si>
  <si>
    <t>33 02 01 42</t>
  </si>
  <si>
    <t>სსიპ - ბორჯომის თოჯინების პროფესიული სახელმწიფო თეატრი</t>
  </si>
  <si>
    <t>33 02 01 43</t>
  </si>
  <si>
    <t>სსიპ - ქ. ოზურგეთის ალექსანდრე წუწუნავას სახელობის პროფესიული სახელმწიფო დრამატული თეატრი</t>
  </si>
  <si>
    <t>33 02 01 44</t>
  </si>
  <si>
    <t>სსიპ - ქ. ფოთის ვალერიან გუნიას სახელობის პროფესიული სახელმწიფო თეატრი</t>
  </si>
  <si>
    <t>33 02 02</t>
  </si>
  <si>
    <t>კულტურის პოპულარიზაცია</t>
  </si>
  <si>
    <t>33 02 03</t>
  </si>
  <si>
    <t>ხელოვნების განვითარების ხელშეწყობა</t>
  </si>
  <si>
    <t>33 02 04</t>
  </si>
  <si>
    <t>რეგიონებში კულტურის მხარდაჭერა</t>
  </si>
  <si>
    <t>33 02 05</t>
  </si>
  <si>
    <t>სტრატეგიული დაგეგმვისა და საერთაშორისო ურთიერთობების მხარდაჭერა</t>
  </si>
  <si>
    <t>33 02 06</t>
  </si>
  <si>
    <t>ფრანქფურტის საერთაშორისო წიგნის ბაზრობაზე საქართველოს წარდგენა</t>
  </si>
  <si>
    <t>33 03 01</t>
  </si>
  <si>
    <t>სახელოვნებო და სასპორტო საგანმანათლებლო დაწესებულებების ხელშეწყობა</t>
  </si>
  <si>
    <t>33 03 01 01</t>
  </si>
  <si>
    <t>სსიპ – თბილისის ვანო სარაჯიშვილის სახელობის სახელმწიფო კონსერვატორია</t>
  </si>
  <si>
    <t>33 03 01 02</t>
  </si>
  <si>
    <t>სსიპ – საქართველოს შოთა რუსთაველის თეატრისა და კინოს სახელმწიფო უნივერსიტეტი</t>
  </si>
  <si>
    <t>33 03 01 03</t>
  </si>
  <si>
    <t>სსიპ – თბილისის აპოლონ ქუთათელაძის სახელობის სახელმწიფო სამხატვრო აკადემია</t>
  </si>
  <si>
    <t>33 03 01 04</t>
  </si>
  <si>
    <t>სსიპ – ქ. ქუთაისის სამუსიკო კოლეჯი</t>
  </si>
  <si>
    <t>33 03 01 05</t>
  </si>
  <si>
    <t>სსიპ – ქ. გორის ს. ცინცაძის სახელობის სამუსიკო საზოგადოებრივი კოლეჯი</t>
  </si>
  <si>
    <t>33 03 01 06</t>
  </si>
  <si>
    <t>სსიპ – ბათუმის ხელოვნების სასწავლო უნივერსიტეტი</t>
  </si>
  <si>
    <t>33 03 01 07</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</si>
  <si>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</si>
  <si>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33 03 01 08</t>
  </si>
  <si>
    <t>სსიპ – სკოლისგარეშე სახელოვნებო საგანმანათლებლო დაწესებულება - ევგენი მიქელაძის სახელობის ქ. თბილისის ცენტრალური სამუსიკო სასწავლებელი</t>
  </si>
  <si>
    <t>33 03 01 09</t>
  </si>
  <si>
    <t>სსიპ – ვახტანგ ჭაბუკიანის სახელობის თბილისის საბალეტო ხელოვნების სახელმწიფო სასწავლებელი</t>
  </si>
  <si>
    <t>33 03 01 10</t>
  </si>
  <si>
    <t>სსიპ – სკოლისგარეშე სახელოვნებო საგანმანათლებლო დაწესებულება ქ. თბილისის სამხატვრო სასწავლებელი</t>
  </si>
  <si>
    <t>33 03 01 11</t>
  </si>
  <si>
    <t>სსიპ – სკოლისგარეშე სახელოვნებო საგანმანათლებლო დაწესებულება ქ. რუსთავის სამუსიკო სასწავლებელი</t>
  </si>
  <si>
    <t>33 03 01 12</t>
  </si>
  <si>
    <t>სსიპ –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t>
  </si>
  <si>
    <t>33 03 01 13</t>
  </si>
  <si>
    <t>ა(ა)იპ - თანამედროვე თეატრალური ხელოვნების განვითარების ცენტრი</t>
  </si>
  <si>
    <t>33 03 01 14</t>
  </si>
  <si>
    <t>სსიპ – სკოლისგარეშე სახელოვნებო საგანმანათლებლო დაწესებულება - ქ. სოხუმის დიმიტრი არაყიშვილის სახელობის სამუსიკო სასწავლებელი</t>
  </si>
  <si>
    <t>33 03 01 15</t>
  </si>
  <si>
    <t>სსიპ - სკოლისგარეშე სახელოვნებო საგანმანათლებლო დაწესებულება - ქ. სოხუმის ალექსანდრე შერვაშიძე-ჩაჩბას სახელობის სამხატვრო სასწავლებელი</t>
  </si>
  <si>
    <t>33 03 01 16</t>
  </si>
  <si>
    <t>სსიპ - საქართველოს ფიზიკური აღზრდისა და სპორტის სახელმწიფო სასწავლო უნივერსიტეტი</t>
  </si>
  <si>
    <t>33 03 01 17</t>
  </si>
  <si>
    <t>სსიპ - საქართველოს ფიზიკური აღზრდისა და სპორტის სახელმწიფო საზოგადოებრივი კოლეჯი</t>
  </si>
  <si>
    <t>33 03 01 18</t>
  </si>
  <si>
    <t>სსიპ - საქართველოს ოლიმპიური რეზერვების მზადების ეროვნული ცენტრი</t>
  </si>
  <si>
    <t>33 03 01 18 01</t>
  </si>
  <si>
    <t>სსიპ – საქართველოს ოლიმპიური რეზერვების მზადების ეროვნული ცენტრი</t>
  </si>
  <si>
    <t>33 03 01 18 02</t>
  </si>
  <si>
    <t>ა(ა)იპ - ზევსი</t>
  </si>
  <si>
    <t>33 03 02</t>
  </si>
  <si>
    <t>სახელოვნებო განათლების ხელშეწყობა</t>
  </si>
  <si>
    <t>33 04 01</t>
  </si>
  <si>
    <t>მუზეუმების განვითარების ხელშეწყობა</t>
  </si>
  <si>
    <t>33 04 02</t>
  </si>
  <si>
    <t>სამუზეუმო სისტემის ხელშეწყობა</t>
  </si>
  <si>
    <t>33 04 02 02</t>
  </si>
  <si>
    <t>სსიპ – საქართველოს ეროვნული მუზეუმი</t>
  </si>
  <si>
    <t>33 04 02 03</t>
  </si>
  <si>
    <t>სსიპ – საქართველოს თეატრის, მუსიკის, კინოსა და ქორეოგრაფიის სახელმწიფო მუზეუმი - ხელოვნების სასახლე</t>
  </si>
  <si>
    <t>33 04 02 04</t>
  </si>
  <si>
    <t>სსიპ – ქართული ხალხური სიმღერისა და საკრავების სახელმწიფო მუზეუმი</t>
  </si>
  <si>
    <t>33 04 02 05</t>
  </si>
  <si>
    <t>სსიპ – გიორგი ლეონიძის სახელობის ქართული ლიტერატურის სახელმწიფო მუზეუმი</t>
  </si>
  <si>
    <t>33 04 02 06</t>
  </si>
  <si>
    <t>სსიპ – საქართველოს ხალხური და გამოყენებითი ხელოვნების სახელმწიფო მუზეუმი</t>
  </si>
  <si>
    <t>33 04 02 07</t>
  </si>
  <si>
    <t>სსიპ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</si>
  <si>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33 04 02 08</t>
  </si>
  <si>
    <t>სსიპ – დადიანების სასახლეთა ისტორიულ-არქიტექტურული მუზეუმი</t>
  </si>
  <si>
    <t>33 04 02 09</t>
  </si>
  <si>
    <t>სსიპ – აბრეშუმის სახელმწიფო მუზეუმი</t>
  </si>
  <si>
    <t>33 04 02 10</t>
  </si>
  <si>
    <t>სსიპ - ნიკო ბერძენიშვილის სახელობის ქუთაისის სახელმწიფო ისტორიული მუზეუმი</t>
  </si>
  <si>
    <t>33 04 02 11</t>
  </si>
  <si>
    <t>სსიპ – თელავის ისტორიული მუზეუმი</t>
  </si>
  <si>
    <t>33 04 02 12</t>
  </si>
  <si>
    <t>სსიპ – ფოთის კოლხური კულტურის მუზეუმი</t>
  </si>
  <si>
    <t>33 04 02 13</t>
  </si>
  <si>
    <t xml:space="preserve">სსიპ – დავით და გიორგი ერისთავების სახლ-მუზეუმი </t>
  </si>
  <si>
    <t>33 04 02 14</t>
  </si>
  <si>
    <t>სსიპ – ივანე მაჩაბლის მუზეუმი</t>
  </si>
  <si>
    <t>33 04 02 15</t>
  </si>
  <si>
    <t>სსიპ – ნიკო ნიკოლაძის სახლ-მუზეუმი</t>
  </si>
  <si>
    <t>33 04 02 16</t>
  </si>
  <si>
    <t>სსიპ – ილია ჭავჭავაძის საგურამოს სახელმწიფო მუზეუმი</t>
  </si>
  <si>
    <t>33 04 02 17</t>
  </si>
  <si>
    <t>სსიპ - ილია ჭავჭავაძის ყვარლის სახელმწიფო მუზეუმი</t>
  </si>
  <si>
    <t>33 04 02 18</t>
  </si>
  <si>
    <t>სსიპ – აკაკი წერეთლის სახელმწიფო მუზეუმი</t>
  </si>
  <si>
    <t>33 04 02 19</t>
  </si>
  <si>
    <t>სსიპ – ვაჟა-ფშაველას სახლ-მუზეუმი</t>
  </si>
  <si>
    <t>33 04 02 20</t>
  </si>
  <si>
    <t>სსიპ – გალაკტიონ და ტიციან ტაბიძეების სახლ-მუზეუმი</t>
  </si>
  <si>
    <t>33 04 02 21</t>
  </si>
  <si>
    <t>სსიპ – იაკობ გოგებაშვილის სახლ-მუზეუმი</t>
  </si>
  <si>
    <t>33 04 02 22</t>
  </si>
  <si>
    <t>სსიპ – ი.ბ. სტალინის სახელმწიფო მუზეუმი</t>
  </si>
  <si>
    <t>33 04 02 23</t>
  </si>
  <si>
    <t>სსიპ - მიხეილ შენგელიას სახელობის ქართული მედიცინის ისტორიის მუზეუმი</t>
  </si>
  <si>
    <t>33 04 02 24</t>
  </si>
  <si>
    <t>სსიპ - სმირნოვების მუზეუმი</t>
  </si>
  <si>
    <t>33 04 02 25</t>
  </si>
  <si>
    <t>სსიპ – დავით ბააზოვის სახელობის საქართველოს ებრაელთა და ქართულ-ებრაულ ურთიერთობათა ისტორიის მუზეუმი</t>
  </si>
  <si>
    <t>33 04 02 26</t>
  </si>
  <si>
    <t>სსიპ – მირზა ფათალი ახუნდოვის აზერბაიჯანული კულტურის მუზეუმი</t>
  </si>
  <si>
    <t>33 04 02 27</t>
  </si>
  <si>
    <t>სსიპ – ქართული სპორტის მუზეუმი</t>
  </si>
  <si>
    <t>33 04 03</t>
  </si>
  <si>
    <t>კულტურული მემკვიდრეობის დაცვა</t>
  </si>
  <si>
    <t>33 04 03 01</t>
  </si>
  <si>
    <t>კულტურული მემკვიდრეობის დაცვის ეროვნული სააგენტო</t>
  </si>
  <si>
    <t>33 04 03 02</t>
  </si>
  <si>
    <t>კულტურული მემკვიდრეობის დაცვის ხელშეწყობა</t>
  </si>
  <si>
    <t>33 05 01</t>
  </si>
  <si>
    <t>ფეხბურთის სახელმწიფო მხარდაჭერა</t>
  </si>
  <si>
    <t>33 05 02</t>
  </si>
  <si>
    <t>რაგბის სახელმწიფო მხარდაჭერა</t>
  </si>
  <si>
    <t>33 05 03</t>
  </si>
  <si>
    <t>კალათბურთის სახელმწიფო მხარდაჭერა</t>
  </si>
  <si>
    <t>33 05 04</t>
  </si>
  <si>
    <t>სპორტულ სახეობათა განვითარება</t>
  </si>
  <si>
    <t>33 05 05</t>
  </si>
  <si>
    <t>ოლიმპიური მოძრაობის სახელმწიფო მხარდაჭერა</t>
  </si>
  <si>
    <t>33 05 06</t>
  </si>
  <si>
    <t>სპორტის პოლიტიკისა და მასობრივი სპორტის განვითარება</t>
  </si>
  <si>
    <t>33 05 07</t>
  </si>
  <si>
    <t>ქვეყნის ტერიტორიაზე საერთაშორისო სპორტული ღონისძიებების სახელმწიფო მხარდაჭერა</t>
  </si>
  <si>
    <t>33 05 08</t>
  </si>
  <si>
    <t>პარაოლიმპიური მოძრაობის სახელმწიფო მხარდაჭერა</t>
  </si>
  <si>
    <t>33 05 09</t>
  </si>
  <si>
    <t>ფარიკაობის სახელმწიფო მხარდაჭერა</t>
  </si>
  <si>
    <t>33 05 10</t>
  </si>
  <si>
    <t>ჭადრაკის სახელმწიფო მხარდაჭერა</t>
  </si>
  <si>
    <t>33 05 11</t>
  </si>
  <si>
    <t>ხელბურთის სახელმწიფო მხარდაჭერა</t>
  </si>
  <si>
    <t>33 05 12</t>
  </si>
  <si>
    <t>ძიუდოს სახელმწიფო მხარდაჭერა</t>
  </si>
  <si>
    <t>33 05 13</t>
  </si>
  <si>
    <t>ჭიდაობის სახელმწიფო მხარდაჭერა</t>
  </si>
  <si>
    <t>33 05 14</t>
  </si>
  <si>
    <t>ქართული ჭიდაობის სახელმწიფო მხარდაჭერა</t>
  </si>
  <si>
    <t>33 05 15</t>
  </si>
  <si>
    <t>მძლეოსნობის სახელმწიფო მხარდაჭერა</t>
  </si>
  <si>
    <t>33 05 16</t>
  </si>
  <si>
    <t>ტანვარჯიშის სახეობათა სახელმწიფო მხარდაჭერა</t>
  </si>
  <si>
    <t>33 05 17</t>
  </si>
  <si>
    <t>სპორტის საწყლოსნო სახეობათა სახელმწიფო მხარდაჭერა</t>
  </si>
  <si>
    <t>33 05 18</t>
  </si>
  <si>
    <t>ა(ა)იპ - ქართული ფეხბურთის განვითარების ფონდი</t>
  </si>
  <si>
    <t>33 06 01</t>
  </si>
  <si>
    <t>ოლიმპიური ჩემპიონების სტიპენდიები</t>
  </si>
  <si>
    <t>33 06 02</t>
  </si>
  <si>
    <t>ვეტერან სპორტსმენთა და სპორტის მუშაკთა სოციალური დახმარება</t>
  </si>
  <si>
    <t>33 06 03</t>
  </si>
  <si>
    <t>საქართველოს ეროვნული, ოლიმპიური და ასაკობრივი ნაკრებების წევრთა, მწვრთნელთა, ადმინისტრაციული და საექიმო პერსონალის და პერსპექტიულ სპორტსმენთა სტიპენდიები</t>
  </si>
  <si>
    <t>33 06 04</t>
  </si>
  <si>
    <t>მაღალმთიან დასახლებებში სპორტის სფეროში დასაქმებული მწვრთნელებისათვის ფინანსური დახმარება</t>
  </si>
  <si>
    <t>33 06 05</t>
  </si>
  <si>
    <t>სახალხო არტისტების, სახალხო მხატვრებისა და ლაურეატების სტიპენდიები და სოციალური დახმარება</t>
  </si>
  <si>
    <t>33 07 01</t>
  </si>
  <si>
    <t>სპორტის ინფრასტრუქტურის, რეაბილიტაციისა და სპორტული ინვენტარის განახლება</t>
  </si>
  <si>
    <t>33 07 02</t>
  </si>
  <si>
    <t>კულტურის სფეროს ინფრასტრუქტურის განვითარება და ფინანსური მდგრადობა</t>
  </si>
  <si>
    <t>34 00</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</si>
  <si>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</si>
  <si>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34 01</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</si>
  <si>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</si>
  <si>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34 01 01</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</si>
  <si>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(სამინისტროს აპარატი)</t>
  </si>
  <si>
    <t>34 01 01 01</t>
  </si>
  <si>
    <t>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t>
  </si>
  <si>
    <t>34 01 01 01 01</t>
  </si>
  <si>
    <t>34 01 01 01 02</t>
  </si>
  <si>
    <t>დევნილთა და ეკომიგრანტთა პროგრამების მართვა</t>
  </si>
  <si>
    <t>34 01 01 02</t>
  </si>
  <si>
    <t>რეპატრიაციის პროცესების ადმინისტრირება</t>
  </si>
  <si>
    <t>34 01 01 03</t>
  </si>
  <si>
    <t>მიგრაციული პროცესების ადმინისტრირება</t>
  </si>
  <si>
    <t>34 01 01 04</t>
  </si>
  <si>
    <t>იძულებით გადაადგილებულ პირთა ინფრასტრუქტურული პროექტების ადმინისტრირება</t>
  </si>
  <si>
    <t>34 01 02</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</si>
  <si>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t>
  </si>
  <si>
    <t>34 01 02 01</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</si>
  <si>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იმერეთის, გურიის, რაჭა-ლეჩხუმისა და ქვემო სვანეთის ტერიტორიული ორგანო</t>
  </si>
  <si>
    <t>34 01 02 03</t>
  </si>
  <si>
    <t>საქართველოს ოკუპირებული ტერიტორიებიდან დევნილთა, შრომის, ჯანმრთელისა და სოციალური დაცვის სამინისტროს აჭარისა და სამეგრელო-ზემო სვანეთის ტერიტორიული ორგანო</t>
  </si>
  <si>
    <t>34 01 03</t>
  </si>
  <si>
    <t>მიგრანტთა და იძულებით გადაადგილებულ პირთა მიგრაციის მართვა</t>
  </si>
  <si>
    <t>34 01 03 01</t>
  </si>
  <si>
    <t>საერთაშორისო დაცვის მქონე პირთა და თავშესაფრის მაძიებელთა შენახვის ხარჯები</t>
  </si>
  <si>
    <t>34 01 03 02</t>
  </si>
  <si>
    <t>სარეინტეგრაციო დახმარება საქართველოში დაბრუნებული მიგრანტებისათვის</t>
  </si>
  <si>
    <t>34 01 03 03</t>
  </si>
  <si>
    <t>საერთაშორისო დაცვის მქონე პირთა ინტეგრაციის ხელშეწყობა</t>
  </si>
  <si>
    <t>34 01 04</t>
  </si>
  <si>
    <t>ეკომიგრანტთა მიგრაციის მართვა</t>
  </si>
  <si>
    <t>34 01 04 01</t>
  </si>
  <si>
    <t>ეკომიგრანტებისათვის საცხოვრებელი პირობების შექმნა</t>
  </si>
  <si>
    <t>34 01 05</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</si>
  <si>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</si>
  <si>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34 02</t>
  </si>
  <si>
    <t>განსახლების ადგილებში დევნილთა შენახვა და მათი საცხოვრებელი პირობების გაუმჯობესება</t>
  </si>
  <si>
    <t>34 02 01</t>
  </si>
  <si>
    <t>იძულებით გადაადგილებულ პირთა განსახლებისა, სოციალური და საცხოვრებელი პირობების შექმნა</t>
  </si>
  <si>
    <t>34 02 02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</si>
  <si>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</si>
  <si>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34 02 05</t>
  </si>
  <si>
    <t>ოკუპირებულ ტერიტორიებზე არსებული უძრავი ქონების იდენტიფიკაცია და აღრიცხვა-დეკლარირება</t>
  </si>
  <si>
    <t>34 02 06</t>
  </si>
  <si>
    <t>იძულებით გადაადგილებულ პირთა ინფრასტრუქტურული პროექტების მხარდაჭერის ღონისძიებები</t>
  </si>
  <si>
    <t>34 03</t>
  </si>
  <si>
    <t>საარსებო წყაროებით უზრუნველყოფა</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</si>
  <si>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</si>
  <si>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</si>
  <si>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</si>
  <si>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</si>
  <si>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</si>
  <si>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</si>
  <si>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</si>
  <si>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</si>
  <si>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</si>
  <si>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</si>
  <si>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</si>
  <si>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</si>
  <si>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</si>
  <si>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</si>
  <si>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</si>
  <si>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</si>
  <si>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</si>
  <si>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</si>
  <si>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</si>
  <si>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</si>
  <si>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</si>
  <si>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</si>
  <si>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</si>
  <si>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</si>
  <si>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</si>
  <si>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</si>
  <si>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</si>
  <si>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</si>
  <si>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</si>
  <si>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</si>
  <si>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</si>
  <si>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</si>
  <si>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</si>
  <si>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</si>
  <si>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</si>
  <si>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</si>
  <si>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</si>
  <si>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</si>
  <si>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</si>
  <si>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</si>
  <si>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</si>
  <si>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დაცვისა და დახმარების მართვა</t>
  </si>
  <si>
    <t>35 01 06</t>
  </si>
  <si>
    <t>საგანგებო სიტუაციების კოორდინაციისა და გადაუდებელი დახმარების მართვა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</si>
  <si>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</si>
  <si>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</si>
  <si>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</si>
  <si>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</si>
  <si>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</si>
  <si>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</si>
  <si>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</si>
  <si>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</si>
  <si>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</si>
  <si>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დახმარება</t>
  </si>
  <si>
    <t>35 02 03 02</t>
  </si>
  <si>
    <t>ბავშვთა ადრეული განვითარების ხელშეწყობა</t>
  </si>
  <si>
    <t>35 02 03 03</t>
  </si>
  <si>
    <t>ბავშვთა რეაბილიტაცია/აბილიტაცია</t>
  </si>
  <si>
    <t>35 02 03 04</t>
  </si>
  <si>
    <t>ომის მონაწილეთა რეაბილიტაციის ხელშეწყობა</t>
  </si>
  <si>
    <t>35 02 03 05</t>
  </si>
  <si>
    <t>დღის ცენტრებში მომსახურებით უზრუნველყოფა</t>
  </si>
  <si>
    <t>35 02 03 06</t>
  </si>
  <si>
    <t>დამხმარე საშუალებებით უზრუნველყოფა</t>
  </si>
  <si>
    <t>35 02 03 07</t>
  </si>
  <si>
    <t>ყრუთა კომუნიკაციის ხელშეწყობა</t>
  </si>
  <si>
    <t>35 02 03 08</t>
  </si>
  <si>
    <t>დედათა და ბავშვთა თავშესაფრით უზრუნველყოფა</t>
  </si>
  <si>
    <t>35 02 03 09</t>
  </si>
  <si>
    <t>მინდობით აღზრდა</t>
  </si>
  <si>
    <t>35 02 03 10</t>
  </si>
  <si>
    <t>მცირე საოჯახო ტიპის სახლებში მომსახურებით უზრუნველყოფა</t>
  </si>
  <si>
    <t>35 02 03 11</t>
  </si>
  <si>
    <t>მიუსაფარ ბავშვთა თავშესაფრით უზრუნველყოფა</t>
  </si>
  <si>
    <t>35 02 03 12</t>
  </si>
  <si>
    <t>სათემო ორგანიზაციებში მომსახურებით უზრუნველყოფა</t>
  </si>
  <si>
    <t>35 02 03 13</t>
  </si>
  <si>
    <t>მძიმე და ღრმა გონებრივი განვითარების შეფერხების მქონე ბავშვთა ბინაზე მოვლით უზრუნველყოფა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</si>
  <si>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</si>
  <si>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</si>
  <si>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</si>
  <si>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</si>
  <si>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</si>
  <si>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დასახლებაში-სახელმწიფო პენსიის მიმღებ პირთა დანამატი</t>
  </si>
  <si>
    <t>35 02 04 02</t>
  </si>
  <si>
    <t>სოციალური შეღავათები მაღალმთიან დასახლებაში-სოციალური პაკეტის მიმღებ პირთა დანამატი</t>
  </si>
  <si>
    <t>35 02 04 03</t>
  </si>
  <si>
    <t>სოციალური შეღავათები მაღალმთიან დასახლებაში-სხვა დანარჩენი კატეგორიებისთვის</t>
  </si>
  <si>
    <t>35 02 04 04</t>
  </si>
  <si>
    <t>სოციალური შეღავათები მაღალმთიან დასახლებაში-მოხმარებული ელექტროენერგიის საფასური</t>
  </si>
  <si>
    <t>35 02 05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</si>
  <si>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</si>
  <si>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</si>
  <si>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</si>
  <si>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</si>
  <si>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</si>
  <si>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</si>
  <si>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</si>
  <si>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</si>
  <si>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</si>
  <si>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</si>
  <si>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</si>
  <si>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</si>
  <si>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</si>
  <si>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</si>
  <si>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</si>
  <si>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</si>
  <si>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</si>
  <si>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</si>
  <si>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</si>
  <si>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</si>
  <si>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</si>
  <si>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</si>
  <si>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</si>
  <si>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</si>
  <si>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</si>
  <si>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</si>
  <si>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</si>
  <si>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</si>
  <si>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</si>
  <si>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</si>
  <si>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</si>
  <si>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</si>
  <si>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</si>
  <si>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</si>
  <si>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</si>
  <si>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</si>
  <si>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</si>
  <si>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</si>
  <si>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</si>
  <si>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</si>
  <si>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</si>
  <si>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</si>
  <si>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</si>
  <si>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</si>
  <si>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</si>
  <si>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</si>
  <si>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</si>
  <si>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</si>
  <si>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</si>
  <si>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</si>
  <si>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</si>
  <si>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</si>
  <si>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</si>
  <si>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</si>
  <si>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</si>
  <si>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</si>
  <si>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</si>
  <si>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</si>
  <si>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</si>
  <si>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</si>
  <si>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</si>
  <si>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</si>
  <si>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</si>
  <si>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</si>
  <si>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</si>
  <si>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t>
  </si>
  <si>
    <t>35 03 03 07 02</t>
  </si>
  <si>
    <t xml:space="preserve">სასწრაფო  სამედიცინო გადაუდებელი დახმარება და სამედიცინო ტრანსპორტირება </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</si>
  <si>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</si>
  <si>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</si>
  <si>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</si>
  <si>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</si>
  <si>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</si>
  <si>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</si>
  <si>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35 03 03 11</t>
  </si>
  <si>
    <t>ქრონიკული დაავადებების სამკურნალო მედიკამენტებით უზრუნველყოფა</t>
  </si>
  <si>
    <t>35 03 04</t>
  </si>
  <si>
    <t>დიპლომისშემდგომი სამედიცინო განათლება</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</si>
  <si>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</si>
  <si>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</si>
  <si>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</si>
  <si>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</si>
  <si>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</si>
  <si>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</si>
  <si>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</si>
  <si>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</si>
  <si>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</si>
  <si>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</si>
  <si>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სსიპ - ვეტერანების საქმეთა სახელმწიფო სამსახური</t>
  </si>
  <si>
    <t>37 01</t>
  </si>
  <si>
    <t>41 01</t>
  </si>
  <si>
    <t>საქართველოს სახალხო დამცველის აპარატის ფუნქციონირების გაძლიერების ღონისძიებები (საქართველოს სახალხო დამცველის აპარატი</t>
  </si>
  <si>
    <t>42 01</t>
  </si>
  <si>
    <t>მაუწყებლობის ხელშეწყობა</t>
  </si>
  <si>
    <t>42 01 01</t>
  </si>
  <si>
    <t>სსიპ - საზოგადოებრივი მაუწყებელი</t>
  </si>
  <si>
    <t>42 01 02</t>
  </si>
  <si>
    <t>სსიპ - საზოგადოებრივი მაუწყებლის აჭარის ტელევიზია და რადიო</t>
  </si>
  <si>
    <t>ყოფილი სამხრეთ ოსეთის ავტონომიური ოლქის ტერიტორიაზე დროებითი ადმინისტრაციულ-ტერიტორიული ერთეულის ადმინისტრაცია - სამხრეთ ოსეთის ადმინისტრაცია</t>
  </si>
  <si>
    <t>44 01</t>
  </si>
  <si>
    <t>44 02</t>
  </si>
  <si>
    <t>ა(ა)იპ ხალხური სიმღერისა და ცეკვის ანსამბლი "ნართები"</t>
  </si>
  <si>
    <t>45 01 01</t>
  </si>
  <si>
    <t>ა(ა)იპ მართლმადიდებლური საღვთისმეტყველო უმაღლესი საგანმანათლებლო დაწესებულება -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t>
  </si>
  <si>
    <t>45 01 02</t>
  </si>
  <si>
    <t>ა(ა)იპ საქართველოს საპატრიარქოს ახალციხის წმინდა გრიგოლ ხანძთელის სახელობის სასულიერო სემინარია</t>
  </si>
  <si>
    <t>45 01 03</t>
  </si>
  <si>
    <t>გელათის მეცნიერებათა აკადემია</t>
  </si>
  <si>
    <t>45 01 04</t>
  </si>
  <si>
    <t>ა(ა)იპ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t>
  </si>
  <si>
    <t>45 01 05</t>
  </si>
  <si>
    <t>საქართველოს საპატრიარქოს წმ.ილია მართლის სახ. თბილისის სკოლა</t>
  </si>
  <si>
    <t>45 01 07</t>
  </si>
  <si>
    <t>ა(ა)იპ – მესტიის ქრისტიანული განათლების ცენტრი</t>
  </si>
  <si>
    <t>45 01 08</t>
  </si>
  <si>
    <t>საქ. ნიკო ბაგრატიონის (ნიკო ბურის) კავშირი (ნიკო ბაგრატიონის სახელობის თავად-აზნაურთა სკოლა-ლიცეუმი)</t>
  </si>
  <si>
    <t>45 01 09</t>
  </si>
  <si>
    <t>ა(ა)იპ საქართველოს საპატრიარქოს წმ. მიტროპოლიტ ნაზარი ლეჟავას სახელობის სამტრედიის მართლმადიდებლური სკოლა</t>
  </si>
  <si>
    <t>45 01 10</t>
  </si>
  <si>
    <t>ა(ა)იპ საქართველოს საპატრიარქოს წმიდა კეთილმსახური მეფე თამარის სახ. სკოლა-პანსიონი</t>
  </si>
  <si>
    <t>45 01 11</t>
  </si>
  <si>
    <t>ა(ა)იპ ალავერდის ეპარქიასთან არსებული წმიდა ბიძინა, შალვა და ელიზბარის სახელობის ზოგადსაგანმანათლებლო სკოლა</t>
  </si>
  <si>
    <t>45 01 12</t>
  </si>
  <si>
    <t>ა(ა)იპ საქართველოს საპატრიარქოს წმიდა ამბროსი ხელაიას სახ. ზოგადსაგანმანათლებლო სკოლა</t>
  </si>
  <si>
    <t>45 01 13</t>
  </si>
  <si>
    <t>ა(ა)იპ წმიდა გაბრიელ ეპისკოპოსის სახ. წყალტუბოს სასულიერო გიმნაზია</t>
  </si>
  <si>
    <t>45 01 14</t>
  </si>
  <si>
    <t>ა(ა)იპ ჩოხატაურის ყოვლადწმიდა ღვთისმშობლის სახ. სამრევლო სკოლა</t>
  </si>
  <si>
    <t>45 01 15</t>
  </si>
  <si>
    <t>ა(ა)იპ საქართველოს საპატრიარქოს წმიდა იოანე ბოლნელის სახ. სკოლა</t>
  </si>
  <si>
    <t>45 01 16</t>
  </si>
  <si>
    <t>ა(ა)იპ წმინდა ექვთიმე და გიორგი მთაწმიდელების სახ. მართლმადიდებლური ზოგადსაგანმანათლებლო საშ. სკოლა</t>
  </si>
  <si>
    <t>45 01 17</t>
  </si>
  <si>
    <t>ა(ა)იპ საქართველოს საპატრიარქოს ახალგაზრდული მოძრაობა დავითიანნი</t>
  </si>
  <si>
    <t>45 01 18</t>
  </si>
  <si>
    <t>ა(ა)იპ ”წმინდა ნინოს სახელობის საირხის სასულიერო სკოლა-პანსიონი”</t>
  </si>
  <si>
    <t>45 01 19</t>
  </si>
  <si>
    <t>ა(ა)იპ ”წმინდა ანდრია პირველწოდებულის სახელობის ჭიათურის მართლმადიდებლური სკოლა”</t>
  </si>
  <si>
    <t>45 01 20</t>
  </si>
  <si>
    <t>ა(ა)იპ წმინდა ილია მართლის სახელობის ყვარლის გიმნაზია</t>
  </si>
  <si>
    <t>45 01 21</t>
  </si>
  <si>
    <t>ა(ა)იპ საქართველოს საპატრიარქოს წმიდა ნინოს სახ. სამრევლო სკოლა</t>
  </si>
  <si>
    <t>45 01 22</t>
  </si>
  <si>
    <t>ა(ა)იპ საქართველოს საპატრიარქოს ლანჩხუთის წმიდა იოანე ნათლისმცემლის სახელობის სასულიერო გიმნაზია</t>
  </si>
  <si>
    <t>45 01 23</t>
  </si>
  <si>
    <t>ა(ა)იპ საქართველოს საპატრიარქოს ზუგდიდის წმ.გიორგის სახ. გიმნაზია</t>
  </si>
  <si>
    <t>45 01 24</t>
  </si>
  <si>
    <t>ა(ა)იპ სტეფანწმიდის წმინდა ილია მართლის სახ. გიმნაზია-პანსიონი</t>
  </si>
  <si>
    <t>45 01 25</t>
  </si>
  <si>
    <t>ა(ა)იპ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t>
  </si>
  <si>
    <t>45 01 26</t>
  </si>
  <si>
    <t>ა(ა)იპ საქართველოს საპატრიარქოს წმინდა თამარ მეფის სახელობის  უნივერსიტეტი</t>
  </si>
  <si>
    <t>45 01 27</t>
  </si>
  <si>
    <t>ა(ა)იპ საქართველოს საპატრიარქოს წმინდა ნინოს სახ. მართლმადიდებლური სკოლა</t>
  </si>
  <si>
    <t>45 01 28</t>
  </si>
  <si>
    <t>ა(ა)იპ საქართველოს საპატრიარქოს საქველმოქმედო ფონდი ლაზარე</t>
  </si>
  <si>
    <t>45 01 29</t>
  </si>
  <si>
    <t>ა(ა)იპ წმინდა ალექსანდრე ოქროპირიძის სახ. სკოლა</t>
  </si>
  <si>
    <t>45 01 30</t>
  </si>
  <si>
    <t>ა(ა)იპ ცაგერისა და ლენტეხის საგანმანათლებლო და კულტურულ-გამაჯანსაღებელი ცენტრი</t>
  </si>
  <si>
    <t>45 01 31</t>
  </si>
  <si>
    <t>ა(ა)იპ მცხეთის წმინდა ათორმეტ მოციქულთა სახელობის მართლმადიდებლური საშუალო სკოლა</t>
  </si>
  <si>
    <t>45 01 32</t>
  </si>
  <si>
    <t>ა(ა)იპ-კულტურისა და სულიერების ცენტრი</t>
  </si>
  <si>
    <t>45 01 33</t>
  </si>
  <si>
    <t>ა(ა)იპ წმინდა მეფე ვახტანგ გორგასლის სახელობის სკოლა-ინტერნატი</t>
  </si>
  <si>
    <t>45 01 34</t>
  </si>
  <si>
    <t>ა(ა)იპ საქართველოს საპატრიარქოს წმიდა გაბრიელ ეპისკოპოსის სახელობის სამრევლო სკოლა</t>
  </si>
  <si>
    <t>45 01 35</t>
  </si>
  <si>
    <t>ა(ა)იპ წმინდა ალექსი შუშანიას სახელობის მართლმადიდებლური სკოლა-გიმნაზია</t>
  </si>
  <si>
    <t>45 01 36</t>
  </si>
  <si>
    <t>ა(ა)იპ რუსთავისა და მარნეულის ეპარქიასთან არსებული სახელობო სკოლა</t>
  </si>
  <si>
    <t>45 01 37</t>
  </si>
  <si>
    <t>ა(ა)იპ ახალი პროფესიული კოლეჯი</t>
  </si>
  <si>
    <t>45 01 38</t>
  </si>
  <si>
    <t>ა(ა)იპ საქართველოს საპატრიარქოს ურბნისისა და რუისის ეპარქიის ქარელის წმ.გიორგი მთაწმინდელის სახ. გიმნაზია</t>
  </si>
  <si>
    <t>45 01 39</t>
  </si>
  <si>
    <t>ა(ა)იპ საქართველოს საპატრიარქოს დიმიტრი ყიფიანის სახელობის სკოლა-პანსიონი</t>
  </si>
  <si>
    <t>45 01 40</t>
  </si>
  <si>
    <t>ა(ა)იპ საქართველოს საპატრიაროსთან არსებული წმ. კვირიკესა და ივლიტას სახელობის დედათა და ბავშვთა თავშესაფარი</t>
  </si>
  <si>
    <t>45 01 41</t>
  </si>
  <si>
    <t>ა(ა)იპ საქართველოს საპატრიარქოს ვანისა და ბაღდათის ეპარქიის კულტურულ-საგანმანათლებლო ცენტრი</t>
  </si>
  <si>
    <t>45 01 42</t>
  </si>
  <si>
    <t>ა(ა)იპ თიანეთისა და ფშავ-ხევსურეთის ეპარქიის განვითარების ფონდი</t>
  </si>
  <si>
    <t>45 01 43</t>
  </si>
  <si>
    <t>სრულიად საქართველოს საპატრიარქო</t>
  </si>
  <si>
    <t>45 01 44</t>
  </si>
  <si>
    <t>ა(ა)იპ - მართლმადიდებლური საღვთისმეტყველო უმაღლესი საგანმანათლებლო დაწესებულება - გიორგი მთაწმინდელის სახელობის საეკლესიო გალობის უმაღლესი სასწავლებელი</t>
  </si>
  <si>
    <t>45 01 45</t>
  </si>
  <si>
    <t>ა(ა)იპ საქართველოს საპატრიარქოს დეკორატიული მებაღეობის საზოგადოებრივი კოლეჯი</t>
  </si>
  <si>
    <t>45 01 46</t>
  </si>
  <si>
    <t>ა(ა)იპ საქართველოს საპატრიარქოსთან არსებული ახალგაზრდობის სულიერი და ინტელექტუალური განვითარების ცენტრი</t>
  </si>
  <si>
    <t>45 01 47</t>
  </si>
  <si>
    <t>ა(ა)იპ საქართველოს საპატრიარქოს ფერისცვალების დედათა მონასტერთან არსებული მოწყალების ცენტრი</t>
  </si>
  <si>
    <t>45 01 48</t>
  </si>
  <si>
    <t>ა(ა)იპ-საქართველოს საპატრიარქოს კახათის წმიდა გიორგის სახელობის სასულიერო გიმნაზია</t>
  </si>
  <si>
    <t>45 01 49</t>
  </si>
  <si>
    <t>ა(ა)იპ-საქართველოს მართლმადიდებელ ეკლესიასთან არსებული ქრისტიანული კვლევის საერთაშორისო ცენტრი</t>
  </si>
  <si>
    <t>45 01 50</t>
  </si>
  <si>
    <t>ა(ა)იპ - საქართველოს საპატრიარქოს წმიდა იოანე ღვთისმეტყველის სახელობის ბათუმის სასულიერო სემინარია</t>
  </si>
  <si>
    <t>45 01 51</t>
  </si>
  <si>
    <t>ა(ა)იპ საქართველოს საპატრიარქოს საეკლესიო გალობის სასწავლო-კვლევითი ცენტრი</t>
  </si>
  <si>
    <t>45 01 52</t>
  </si>
  <si>
    <t>ა(ა)იპ პროფესიული კოლეჯი ფერმერთა სკოლა</t>
  </si>
  <si>
    <t>45 01 53</t>
  </si>
  <si>
    <t>ა(ა)იპ - საქართველოს საპატრიარქოს რადიო-ივერია</t>
  </si>
  <si>
    <t>45 01 54</t>
  </si>
  <si>
    <t>ა(ა)იპ - საპატრიარქოს უწყებანი</t>
  </si>
  <si>
    <t>45 01 55</t>
  </si>
  <si>
    <t>ა(ა)იპ - ყოვლადწმიდა სამების საკათედრო ტაძრის სამგალობლო სკოლა</t>
  </si>
  <si>
    <t>45 01 56</t>
  </si>
  <si>
    <t>ა(ა)იპ საპატრიარქოს უწყებათა ელექტრონული მომსახურება</t>
  </si>
  <si>
    <t>45 01 57</t>
  </si>
  <si>
    <t>ა(ა)იპ პროფესიული სასწავლებელი სახელობო სკოლა</t>
  </si>
  <si>
    <t>45 01 58</t>
  </si>
  <si>
    <t>ა(ა)იპ კავკასიელი ხალხების ეთნოგენეზისის სამეცნიერო-კვლევითი ცენტრი</t>
  </si>
  <si>
    <t>საქართველოს სავაჭრო-სამრეწველო პალატა</t>
  </si>
  <si>
    <t>49 01</t>
  </si>
  <si>
    <t>49 02</t>
  </si>
  <si>
    <t>საქართველოს კულტურის პალატა</t>
  </si>
  <si>
    <t>52 01</t>
  </si>
  <si>
    <t>სსიპ რელიგიის საკითხთა სახელმწიფო სააგენტო</t>
  </si>
  <si>
    <t>52 02</t>
  </si>
  <si>
    <t>რელიგიური გაერთიანებების დაფინანსება</t>
  </si>
  <si>
    <t>56 04 01 01</t>
  </si>
  <si>
    <t>აფხაზეთის ავტონომიური რესპუბლიკისათვის გადასაცემი ტრანსფერი</t>
  </si>
  <si>
    <t>წინა წლებში წარმოქმნილი დავალიანების დაფარვისა და სასამართლო გადაწყვეტილებების აღსრულების ფონდი</t>
  </si>
  <si>
    <t>56 07 01</t>
  </si>
  <si>
    <t>სხვაობა გამოწვეულია საკასო ხარჯის ნაწილში წლის განმავლობაში მიღებული მიზნობრივი გრანტების ასახვით</t>
  </si>
  <si>
    <t>ბ) განხორციელებული შესყიდვებისას წარმოქმნილი სატენდეო ეკონომია.</t>
  </si>
  <si>
    <t>დაწესებულებებს  შესრულებული სამუშაოს წარმოდგენა კანონმდებლობის შესაბამისად შეუძლიათ სამი საანგარიშგებო თვის ვადაში. ამასთან, როგორც ცნობილია, იკლო პროგრამის ფარგლებში მიმართვიანობამ. მიუხედავად ახალი მიმწოდებელი დაწესებულებების ჩართვისა, ამ ეტაპამდე მოსარგებლეთა მატებას ადგილი არ ჰქონია, რაც აისახება ხარჯვაზეც.</t>
  </si>
  <si>
    <t>სამხედრო ძალებში გასაწვევ მოქალაქეთა სამედიცინო შემოწმების პროგრამის ფარგლებში ხარჯვა დამოკიდებულია საგაზაფხულო და საშემოდგომო გაწვევების დროს წვევამდელთა რაოდენობაზე.</t>
  </si>
  <si>
    <t>პროგრამის ფარგლებში დაგეგმილი ღონისძიებები სრულად ვერ განხორციელდა, რადგან პროგრამაში ჩასართავად მაძიებლების მომართვიანობა იყო ნაკლები. ასევე, მაძიებლებმა, რომლებმაც ვერ მოიპოვეს დამოუკიდებელი საექიმო საქმიანობის უფლების დამადასტურებელი სახელმწიფო სერტიფიკატი, შესაბამისად ვერ გაიარეს დიპლომისშემდგომი განათლების (პროფესიული მზადების) სარეზიდენტო პროგრამა.</t>
  </si>
  <si>
    <t>2018 წლის 1 იანვრიდან პროგრამა სრულად ინტეგრირდა მოსახლეობის საყოველთაო ჯანმრთელობის დაცვის პროგრამაში. პროგრამის ბიუჯეტი განისაზღვრა მხოლოდ 2018 წლის 1 იანვრამდე დამდგარი შემთხვევების დასაფინანსებლად</t>
  </si>
  <si>
    <t xml:space="preserve">შესყიდვების ეფექტური მექნიზმის გამოყენება; განხორციელებული შესყიდვებისას წარმოქმნილი სატენდეო ეკონომია.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</si>
</sst>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rgb="FF000000"/>
      <name val="Calibri"/>
      <family val="2"/>
      <scheme val="minor"/>
    </font>
    <font>
      <sz val="11"/>
      <name val="Calibri"/>
      <family val="2"/>
    </font>
    <font>
      <b/>
      <sz val="11"/>
      <color rgb="FF000000"/>
      <name val="Sylfaen"/>
      <family val="2"/>
    </font>
    <font>
      <b/>
      <sz val="6"/>
      <color rgb="FF000000"/>
      <name val="Sylfaen"/>
      <family val="1"/>
    </font>
    <font>
      <b/>
      <sz val="11"/>
      <color rgb="FF000000"/>
      <name val="Sylfaen"/>
      <family val="1"/>
    </font>
    <font>
      <b/>
      <sz val="12"/>
      <color rgb="FF000000"/>
      <name val="Sylfaen"/>
      <family val="1"/>
    </font>
    <font>
      <sz val="10"/>
      <color theme="1"/>
      <name val="Arial"/>
      <family val="2"/>
    </font>
    <font>
      <sz val="10"/>
      <color rgb="FF000000"/>
      <name val="Sylfaen"/>
      <family val="1"/>
    </font>
    <font>
      <sz val="10"/>
      <color rgb="FF1E1E96"/>
      <name val="Sylfaen"/>
      <family val="1"/>
    </font>
    <font>
      <sz val="10"/>
      <color rgb="FF86008A"/>
      <name val="Sylfaen"/>
      <family val="1"/>
    </font>
    <font>
      <sz val="8"/>
      <color rgb="FF000000"/>
      <name val="Sylfae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rgb="FFD3D3D3"/>
      </left>
      <right style="thin">
        <color rgb="FFD3D3D3"/>
      </right>
      <top/>
      <bottom/>
      <diagonal/>
    </border>
    <border>
      <left style="thin">
        <color indexed="9"/>
      </left>
      <right style="thin">
        <color indexed="9"/>
      </right>
      <top/>
      <bottom/>
      <diagonal/>
    </border>
  </borders>
  <cellStyleXfs count="2">
    <xf numFmtId="0" fontId="0" fillId="0" borderId="0"/>
    <xf numFmtId="9" fontId="6" fillId="0" borderId="0" applyFont="0" applyFill="0" applyBorder="0" applyAlignment="0" applyProtection="0"/>
  </cellStyleXfs>
  <cellXfs count="33">
    <xf numFmtId="0" fontId="0" fillId="0" borderId="0" xfId="0"/>
    <xf numFmtId="0" fontId="1" fillId="0" borderId="0" xfId="0" applyFont="1" applyFill="1" applyBorder="1"/>
    <xf numFmtId="0" fontId="3"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xf>
    <xf numFmtId="0" fontId="5"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left" vertical="center" wrapText="1" readingOrder="1"/>
    </xf>
    <xf numFmtId="164" fontId="4" fillId="0" borderId="2" xfId="0" applyNumberFormat="1"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readingOrder="1"/>
    </xf>
    <xf numFmtId="0" fontId="8" fillId="0" borderId="4" xfId="0" applyFont="1" applyFill="1" applyBorder="1" applyAlignment="1" applyProtection="1">
      <alignment horizontal="left" vertical="center" wrapText="1" indent="1" readingOrder="1"/>
      <protection locked="0"/>
    </xf>
    <xf numFmtId="16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9" fillId="0" borderId="3" xfId="0" applyNumberFormat="1" applyFont="1" applyFill="1" applyBorder="1" applyAlignment="1">
      <alignment vertical="center" wrapText="1" indent="2" readingOrder="1"/>
    </xf>
    <xf numFmtId="164" fontId="9" fillId="0" borderId="3" xfId="0" applyNumberFormat="1" applyFont="1" applyFill="1" applyBorder="1" applyAlignment="1">
      <alignment horizontal="center" vertical="center" wrapText="1"/>
    </xf>
    <xf numFmtId="165" fontId="9" fillId="0" borderId="3" xfId="1"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5"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left" vertical="center" wrapText="1" readingOrder="1"/>
    </xf>
    <xf numFmtId="164" fontId="4" fillId="2" borderId="2" xfId="0"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0" fontId="1" fillId="2" borderId="0" xfId="0" applyFont="1" applyFill="1" applyBorder="1"/>
    <xf numFmtId="0" fontId="7" fillId="2" borderId="3" xfId="0" applyNumberFormat="1" applyFont="1" applyFill="1" applyBorder="1" applyAlignment="1">
      <alignment horizontal="center" vertical="center" wrapText="1" readingOrder="1"/>
    </xf>
    <xf numFmtId="0" fontId="8" fillId="2" borderId="4" xfId="0" applyFont="1" applyFill="1" applyBorder="1" applyAlignment="1" applyProtection="1">
      <alignment horizontal="left" vertical="center" wrapText="1" indent="1" readingOrder="1"/>
      <protection locked="0"/>
    </xf>
    <xf numFmtId="164" fontId="8" fillId="2" borderId="3" xfId="0" applyNumberFormat="1" applyFont="1" applyFill="1" applyBorder="1" applyAlignment="1">
      <alignment horizontal="center" vertical="center" wrapText="1"/>
    </xf>
    <xf numFmtId="165" fontId="8" fillId="2" borderId="3" xfId="1" applyNumberFormat="1" applyFont="1" applyFill="1" applyBorder="1" applyAlignment="1">
      <alignment horizontal="center" vertical="center" wrapText="1"/>
    </xf>
    <xf numFmtId="0" fontId="9" fillId="2" borderId="3" xfId="0" applyNumberFormat="1" applyFont="1" applyFill="1" applyBorder="1" applyAlignment="1">
      <alignment vertical="center" wrapText="1" indent="2" readingOrder="1"/>
    </xf>
    <xf numFmtId="164" fontId="9" fillId="2" borderId="3" xfId="0" applyNumberFormat="1" applyFont="1" applyFill="1" applyBorder="1" applyAlignment="1">
      <alignment horizontal="center" vertical="center" wrapText="1"/>
    </xf>
    <xf numFmtId="165" fontId="9" fillId="2" borderId="3" xfId="1" applyNumberFormat="1" applyFont="1" applyFill="1" applyBorder="1" applyAlignment="1">
      <alignment horizontal="center" vertical="center" wrapText="1"/>
    </xf>
    <xf numFmtId="0" fontId="1" fillId="0" borderId="0" xfId="0" applyFont="1" applyFill="1" applyBorder="1" applyAlignment="1">
      <alignment wrapText="1"/>
    </xf>
    <xf numFmtId="0" fontId="4" fillId="0" borderId="1" xfId="0" applyNumberFormat="1" applyFont="1" applyFill="1" applyBorder="1" applyAlignment="1">
      <alignment horizontal="center" vertical="center" wrapText="1"/>
    </xf>
    <xf numFmtId="0" fontId="10" fillId="0" borderId="0" xfId="0" applyFont="1"/>
    <xf numFmtId="0" fontId="2" fillId="0" borderId="0" xfId="0" applyNumberFormat="1" applyFont="1" applyFill="1" applyBorder="1" applyAlignment="1">
      <alignment horizontal="center" vertical="center" wrapText="1" readingOrder="1"/>
    </xf>
  </cellXfs>
  <cellStyles count="2">
    <cellStyle name="Normal" xfId="0" builtinId="0"/>
    <cellStyle name="Percent" xfId="1" builtinId="5"/>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3\users3\users3\My%20Documents\moldova\Oct2000mission\data\eff991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3\users3\users3\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3\users3\users3\USERS\Irina%20Dolinskaya\FP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3\users3\users3\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3\users3\users3\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DOCUME~1\bud67\LOCALS~1\Temp\Rar$DI01.562\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Documents%20and%20Settings\llipscomb\Desktop\Georgia%20Backup%20files\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llipscomb\Desktop\Georgia%20Backup%20files\Documents%20and%20Settings\LABREGO\My%20Local%20Documents\Ecuador\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bg-file01\Users\ggrigolava\AppData\Local\Microsoft\Windows\Temporary%20Internet%20Files\Content.Outlook\WNWVM2ZI\Copy%20of%20CD_Issue_CalendarUPD%202%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Budget_2012\City%20Hall\Fund\Fund_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la\ZEDAMXEDVELOBA\STATISTIKA\Consolidate%20Report\2010\Consolidate_Report_09-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GEOMon%20(SB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3\users3\users3\Users\aluca\AppData\Local\Microsoft\Windows\Temporary%20Internet%20Files\Content.Outlook\FCXU550O\IMF%20projections%20fifth%20review%20Feb%202%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SV\VULNERABILITIES\VULNERABILITIES%202005-09\working-files\Master%20Cross%20Country%20MS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Users\leyraud\Desktop\Eyraud%20business%20files\Georgia\REVIEWS\5%20review%20February%202010\GEO%20vulnerabili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Colombia\WEO\GEEColombiaOct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3\users3\users3\Documents%20and%20Settings\BCLEMENTS\Local%20Settings\Temporary%20Internet%20Files\OLK5\External%20DSA%20Template_count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9.%20Supervision\_Analysis\Analysis-M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cro331-08-w\net\USERS\Irina%20Dolinskaya\FP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3\users3\users3\DATA\DD\FSU\FSU_DATA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WINDOWS\TEMP\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EXTERNAL\Output\CRI-BOP-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aCikosgan\REPORT_2005_Ikv\07_2005_report\CPI_By_import_and_Domestic_goods_achiko+regulirebadi%20fasebi%20(es%20aris%20bolo%20variant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3\users3\users3\WIN\Temporary%20Internet%20Files\OLKA1E5\wrs91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DATA\DH\GEO\BOP\Data\FLOW2004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3\users3\users3\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ro331-08-w\net\DATA\US\MDA\WEO\Templates\wrs9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aluca\My%20Local%20Documents\0%20GEO\14%20Article%20IV\scenarios\normative%20Feb%206\CPLAZO\IMAE\PR\INF1-ALE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3\users3\users3\DATA\S1\ECU\SECTORS\External\ecuredta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ana-ts\net\Documents%20and%20Settings\inga\Desktop\ea_sabazo_de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ana-ts\PRICE\Documents%20and%20Settings\cicino\Local%20Settings\Temporary%20Internet%20Files\Content.IE5\67NC4HI1\CPICalc04_mush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ocuments%20and%20Settings\LABREGO\My%20Local%20Documents\Ecuador\ecubopLa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USERS\Irina%20Dolinskaya\FP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Martin\AppData\Local\Microsoft\Windows\Temporary%20Internet%20Files\Content.Outlook\SPBBMSQF\DATA\US\MDA\WEO\Templates\wrs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Quarterly Prog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RE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SimInp1"/>
      <sheetName val="ModDef"/>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Imp"/>
      <sheetName val="DSA output"/>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data3\users3\Users\dsimard\A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 val="დაგეგმილი_ამოღება(თებერვალი)"/>
      <sheetName val="AbsorptionGraph"/>
      <sheetName val="Graphs"/>
      <sheetName val="PlannedAbsorption"/>
    </sheetNames>
    <sheetDataSet>
      <sheetData sheetId="0" refreshError="1">
        <row r="1">
          <cell r="C1" t="str">
            <v xml:space="preserve">sadepozito sertifikatebis auqcionebis dinamika da saemisio kalendari </v>
          </cell>
        </row>
        <row r="3">
          <cell r="B3" t="str">
            <v>dafarvis TariRi</v>
          </cell>
          <cell r="C3" t="str">
            <v>განთავსება (ნომინალში)</v>
          </cell>
          <cell r="D3" t="str">
            <v>saangariSsworebo fasi</v>
          </cell>
        </row>
        <row r="5">
          <cell r="B5">
            <v>39006</v>
          </cell>
          <cell r="C5">
            <v>1100000</v>
          </cell>
          <cell r="D5">
            <v>1090737.398247648</v>
          </cell>
        </row>
        <row r="6">
          <cell r="B6">
            <v>39070</v>
          </cell>
          <cell r="C6">
            <v>412000</v>
          </cell>
          <cell r="D6">
            <v>400283.8560340968</v>
          </cell>
        </row>
        <row r="7">
          <cell r="B7">
            <v>39008</v>
          </cell>
          <cell r="C7">
            <v>600000</v>
          </cell>
          <cell r="D7">
            <v>594649.13528783736</v>
          </cell>
        </row>
        <row r="8">
          <cell r="B8">
            <v>39072</v>
          </cell>
          <cell r="C8">
            <v>400000</v>
          </cell>
          <cell r="D8">
            <v>388389.90835328266</v>
          </cell>
        </row>
        <row r="9">
          <cell r="B9">
            <v>39010</v>
          </cell>
          <cell r="C9">
            <v>1600000</v>
          </cell>
          <cell r="D9">
            <v>1585453.7872798825</v>
          </cell>
        </row>
        <row r="10">
          <cell r="C10">
            <v>4112000</v>
          </cell>
          <cell r="D10">
            <v>4059514.0852027475</v>
          </cell>
        </row>
        <row r="11">
          <cell r="C11">
            <v>4112000</v>
          </cell>
          <cell r="D11">
            <v>4059514.0852027475</v>
          </cell>
        </row>
        <row r="12">
          <cell r="B12">
            <v>39013</v>
          </cell>
          <cell r="C12">
            <v>1500000</v>
          </cell>
          <cell r="D12">
            <v>1486329.0306257077</v>
          </cell>
        </row>
        <row r="13">
          <cell r="B13">
            <v>39077</v>
          </cell>
          <cell r="C13">
            <v>525000</v>
          </cell>
          <cell r="D13">
            <v>509749.41476909985</v>
          </cell>
        </row>
        <row r="14">
          <cell r="B14">
            <v>39015</v>
          </cell>
          <cell r="C14">
            <v>2000000</v>
          </cell>
          <cell r="D14">
            <v>1981787.105027115</v>
          </cell>
        </row>
        <row r="15">
          <cell r="B15">
            <v>39079</v>
          </cell>
          <cell r="C15">
            <v>1000000</v>
          </cell>
          <cell r="D15">
            <v>971586.29163613264</v>
          </cell>
        </row>
        <row r="16">
          <cell r="B16">
            <v>39017</v>
          </cell>
          <cell r="C16">
            <v>2005000</v>
          </cell>
          <cell r="D16">
            <v>1986726.4709363626</v>
          </cell>
        </row>
        <row r="17">
          <cell r="C17">
            <v>7030000</v>
          </cell>
          <cell r="D17">
            <v>6936178.3129944177</v>
          </cell>
        </row>
        <row r="18">
          <cell r="C18">
            <v>11142000</v>
          </cell>
          <cell r="D18">
            <v>10995692.398197165</v>
          </cell>
        </row>
        <row r="19">
          <cell r="B19">
            <v>38992</v>
          </cell>
        </row>
        <row r="21">
          <cell r="B21">
            <v>38994</v>
          </cell>
          <cell r="C21">
            <v>0</v>
          </cell>
          <cell r="D21">
            <v>0</v>
          </cell>
        </row>
        <row r="23">
          <cell r="B23">
            <v>38996</v>
          </cell>
        </row>
        <row r="24">
          <cell r="C24">
            <v>0</v>
          </cell>
          <cell r="D24">
            <v>0</v>
          </cell>
        </row>
        <row r="25">
          <cell r="C25">
            <v>11142000</v>
          </cell>
          <cell r="D25">
            <v>10995692.398197165</v>
          </cell>
        </row>
        <row r="26">
          <cell r="B26">
            <v>39027</v>
          </cell>
          <cell r="C26">
            <v>1000000</v>
          </cell>
          <cell r="D26">
            <v>990878.48843522638</v>
          </cell>
        </row>
        <row r="27">
          <cell r="C27">
            <v>0</v>
          </cell>
          <cell r="D27">
            <v>0</v>
          </cell>
        </row>
        <row r="28">
          <cell r="B28">
            <v>39092</v>
          </cell>
          <cell r="C28">
            <v>0</v>
          </cell>
          <cell r="D28">
            <v>0</v>
          </cell>
        </row>
        <row r="29">
          <cell r="C29">
            <v>0</v>
          </cell>
          <cell r="D29">
            <v>0</v>
          </cell>
        </row>
        <row r="30">
          <cell r="B30">
            <v>39031</v>
          </cell>
          <cell r="C30">
            <v>0</v>
          </cell>
          <cell r="D30">
            <v>0</v>
          </cell>
        </row>
        <row r="31">
          <cell r="C31">
            <v>1000000</v>
          </cell>
          <cell r="D31">
            <v>990878.48843522638</v>
          </cell>
        </row>
        <row r="32">
          <cell r="C32">
            <v>12142000</v>
          </cell>
          <cell r="D32">
            <v>11986570.88663239</v>
          </cell>
        </row>
        <row r="33">
          <cell r="B33">
            <v>39034</v>
          </cell>
          <cell r="C33">
            <v>0</v>
          </cell>
          <cell r="D33">
            <v>0</v>
          </cell>
        </row>
        <row r="34">
          <cell r="C34">
            <v>0</v>
          </cell>
          <cell r="D34">
            <v>0</v>
          </cell>
        </row>
        <row r="35">
          <cell r="B35">
            <v>39099</v>
          </cell>
          <cell r="C35">
            <v>0</v>
          </cell>
          <cell r="D35">
            <v>0</v>
          </cell>
        </row>
        <row r="36">
          <cell r="C36">
            <v>0</v>
          </cell>
          <cell r="D36">
            <v>0</v>
          </cell>
        </row>
        <row r="37">
          <cell r="B37">
            <v>39038</v>
          </cell>
          <cell r="C37">
            <v>1000000</v>
          </cell>
          <cell r="D37">
            <v>990878.48843522638</v>
          </cell>
        </row>
        <row r="38">
          <cell r="C38">
            <v>1000000</v>
          </cell>
          <cell r="D38">
            <v>990878.48843522638</v>
          </cell>
        </row>
        <row r="39">
          <cell r="C39">
            <v>13142000</v>
          </cell>
          <cell r="D39">
            <v>12977449.375067616</v>
          </cell>
        </row>
        <row r="40">
          <cell r="B40">
            <v>39041</v>
          </cell>
          <cell r="C40">
            <v>1000000</v>
          </cell>
          <cell r="D40">
            <v>990886.02041713847</v>
          </cell>
        </row>
        <row r="41">
          <cell r="C41">
            <v>0</v>
          </cell>
          <cell r="D41">
            <v>0</v>
          </cell>
        </row>
        <row r="42">
          <cell r="B42">
            <v>39106</v>
          </cell>
          <cell r="C42">
            <v>0</v>
          </cell>
          <cell r="D42">
            <v>0</v>
          </cell>
        </row>
        <row r="43">
          <cell r="C43">
            <v>0</v>
          </cell>
          <cell r="D43">
            <v>0</v>
          </cell>
        </row>
        <row r="44">
          <cell r="B44">
            <v>39045</v>
          </cell>
          <cell r="C44">
            <v>1000000</v>
          </cell>
          <cell r="D44">
            <v>990886.02041713847</v>
          </cell>
        </row>
        <row r="45">
          <cell r="C45">
            <v>2000000</v>
          </cell>
          <cell r="D45">
            <v>1981772.0408342769</v>
          </cell>
        </row>
        <row r="46">
          <cell r="C46">
            <v>15142000</v>
          </cell>
          <cell r="D46">
            <v>14959221.415901892</v>
          </cell>
        </row>
        <row r="47">
          <cell r="B47">
            <v>39048</v>
          </cell>
          <cell r="C47">
            <v>1000000</v>
          </cell>
          <cell r="D47">
            <v>990886.02041713847</v>
          </cell>
        </row>
        <row r="48">
          <cell r="B48">
            <v>39021</v>
          </cell>
          <cell r="C48">
            <v>0</v>
          </cell>
          <cell r="D48">
            <v>0</v>
          </cell>
        </row>
        <row r="49">
          <cell r="B49">
            <v>39113</v>
          </cell>
          <cell r="C49">
            <v>0</v>
          </cell>
          <cell r="D49">
            <v>0</v>
          </cell>
        </row>
        <row r="50">
          <cell r="B50">
            <v>39023</v>
          </cell>
          <cell r="C50">
            <v>0</v>
          </cell>
          <cell r="D50">
            <v>0</v>
          </cell>
        </row>
        <row r="51">
          <cell r="B51">
            <v>39052</v>
          </cell>
          <cell r="C51">
            <v>0</v>
          </cell>
          <cell r="D51">
            <v>0</v>
          </cell>
        </row>
        <row r="52">
          <cell r="C52">
            <v>1000000</v>
          </cell>
          <cell r="D52">
            <v>990886.02041713847</v>
          </cell>
        </row>
        <row r="53">
          <cell r="C53">
            <v>16142000</v>
          </cell>
          <cell r="D53">
            <v>15950107.436319031</v>
          </cell>
        </row>
        <row r="54">
          <cell r="B54">
            <v>39055</v>
          </cell>
          <cell r="C54">
            <v>1000000</v>
          </cell>
          <cell r="D54">
            <v>990886.02041713847</v>
          </cell>
        </row>
        <row r="55">
          <cell r="B55">
            <v>39028</v>
          </cell>
          <cell r="C55">
            <v>0</v>
          </cell>
          <cell r="D55">
            <v>0</v>
          </cell>
        </row>
        <row r="56">
          <cell r="B56">
            <v>39120</v>
          </cell>
          <cell r="C56">
            <v>0</v>
          </cell>
          <cell r="D56">
            <v>0</v>
          </cell>
        </row>
        <row r="57">
          <cell r="B57">
            <v>39030</v>
          </cell>
          <cell r="C57">
            <v>0</v>
          </cell>
          <cell r="D57">
            <v>0</v>
          </cell>
        </row>
        <row r="58">
          <cell r="B58">
            <v>39059</v>
          </cell>
          <cell r="C58">
            <v>0</v>
          </cell>
          <cell r="D58">
            <v>0</v>
          </cell>
        </row>
        <row r="59">
          <cell r="C59">
            <v>1000000</v>
          </cell>
          <cell r="D59">
            <v>990886.02041713847</v>
          </cell>
        </row>
        <row r="60">
          <cell r="C60">
            <v>17142000</v>
          </cell>
          <cell r="D60">
            <v>16940993.45673617</v>
          </cell>
        </row>
        <row r="61">
          <cell r="B61">
            <v>39062</v>
          </cell>
          <cell r="C61">
            <v>0</v>
          </cell>
          <cell r="D61">
            <v>0</v>
          </cell>
        </row>
        <row r="62">
          <cell r="B62">
            <v>39035</v>
          </cell>
          <cell r="C62">
            <v>0</v>
          </cell>
          <cell r="D62">
            <v>0</v>
          </cell>
        </row>
        <row r="63">
          <cell r="B63">
            <v>39127</v>
          </cell>
          <cell r="C63">
            <v>0</v>
          </cell>
          <cell r="D63">
            <v>0</v>
          </cell>
        </row>
        <row r="64">
          <cell r="B64">
            <v>39037</v>
          </cell>
          <cell r="C64">
            <v>0</v>
          </cell>
          <cell r="D64">
            <v>0</v>
          </cell>
        </row>
        <row r="65">
          <cell r="B65">
            <v>39066</v>
          </cell>
          <cell r="C65">
            <v>1000000</v>
          </cell>
          <cell r="D65">
            <v>990886.02041713847</v>
          </cell>
        </row>
        <row r="66">
          <cell r="C66">
            <v>1000000</v>
          </cell>
          <cell r="D66">
            <v>990886.02041713847</v>
          </cell>
        </row>
        <row r="67">
          <cell r="C67">
            <v>18142000</v>
          </cell>
          <cell r="D67">
            <v>17931879.477153309</v>
          </cell>
        </row>
        <row r="68">
          <cell r="B68">
            <v>39069</v>
          </cell>
          <cell r="C68">
            <v>1000000</v>
          </cell>
          <cell r="D68">
            <v>990886.02041713847</v>
          </cell>
        </row>
        <row r="69">
          <cell r="B69">
            <v>39042</v>
          </cell>
          <cell r="C69">
            <v>0</v>
          </cell>
          <cell r="D69">
            <v>0</v>
          </cell>
        </row>
        <row r="70">
          <cell r="B70">
            <v>39134</v>
          </cell>
          <cell r="C70">
            <v>0</v>
          </cell>
          <cell r="D70">
            <v>0</v>
          </cell>
        </row>
        <row r="71">
          <cell r="B71">
            <v>39044</v>
          </cell>
          <cell r="C71">
            <v>0</v>
          </cell>
          <cell r="D71">
            <v>0</v>
          </cell>
        </row>
        <row r="72">
          <cell r="B72">
            <v>39073</v>
          </cell>
          <cell r="C72">
            <v>1000000</v>
          </cell>
          <cell r="D72">
            <v>990886.02041713847</v>
          </cell>
        </row>
        <row r="73">
          <cell r="C73">
            <v>2000000</v>
          </cell>
          <cell r="D73">
            <v>1981772.0408342769</v>
          </cell>
        </row>
        <row r="74">
          <cell r="C74">
            <v>20142000</v>
          </cell>
          <cell r="D74">
            <v>19913651.517987587</v>
          </cell>
        </row>
        <row r="75">
          <cell r="B75">
            <v>39076</v>
          </cell>
          <cell r="C75">
            <v>1000000</v>
          </cell>
          <cell r="D75">
            <v>990893.55251355749</v>
          </cell>
        </row>
        <row r="76">
          <cell r="B76">
            <v>39049</v>
          </cell>
          <cell r="C76">
            <v>0</v>
          </cell>
          <cell r="D76">
            <v>0</v>
          </cell>
        </row>
        <row r="77">
          <cell r="B77">
            <v>39141</v>
          </cell>
          <cell r="C77">
            <v>0</v>
          </cell>
          <cell r="D77">
            <v>0</v>
          </cell>
        </row>
        <row r="78">
          <cell r="B78">
            <v>39177</v>
          </cell>
          <cell r="C78">
            <v>5000000</v>
          </cell>
          <cell r="D78">
            <v>4801115.4372303486</v>
          </cell>
        </row>
        <row r="79">
          <cell r="B79">
            <v>39206</v>
          </cell>
          <cell r="C79">
            <v>5000000</v>
          </cell>
          <cell r="D79">
            <v>4759048.7117972253</v>
          </cell>
        </row>
        <row r="80">
          <cell r="C80">
            <v>11000000</v>
          </cell>
          <cell r="D80">
            <v>10551057.701541131</v>
          </cell>
        </row>
        <row r="81">
          <cell r="C81">
            <v>31142000</v>
          </cell>
          <cell r="D81">
            <v>30464709.21952872</v>
          </cell>
        </row>
        <row r="82">
          <cell r="B82">
            <v>39086</v>
          </cell>
          <cell r="C82">
            <v>5000000</v>
          </cell>
          <cell r="D82">
            <v>4949638.4458623463</v>
          </cell>
        </row>
        <row r="83">
          <cell r="B83">
            <v>39112</v>
          </cell>
          <cell r="C83">
            <v>5000000</v>
          </cell>
          <cell r="D83">
            <v>4909609.3834068654</v>
          </cell>
        </row>
        <row r="84">
          <cell r="B84">
            <v>39148</v>
          </cell>
          <cell r="C84">
            <v>5000000</v>
          </cell>
          <cell r="D84">
            <v>4854756.3311342839</v>
          </cell>
        </row>
        <row r="85">
          <cell r="B85">
            <v>39184</v>
          </cell>
          <cell r="C85">
            <v>4800000</v>
          </cell>
          <cell r="D85">
            <v>4609070.8197411345</v>
          </cell>
        </row>
        <row r="86">
          <cell r="B86">
            <v>39213</v>
          </cell>
          <cell r="C86">
            <v>4600000</v>
          </cell>
          <cell r="D86">
            <v>4378324.8148534475</v>
          </cell>
        </row>
        <row r="87">
          <cell r="C87">
            <v>24400000</v>
          </cell>
          <cell r="D87">
            <v>23701399.79499808</v>
          </cell>
        </row>
        <row r="88">
          <cell r="C88">
            <v>55542000</v>
          </cell>
          <cell r="D88">
            <v>54166109.014526799</v>
          </cell>
        </row>
        <row r="89">
          <cell r="B89">
            <v>39090</v>
          </cell>
          <cell r="C89">
            <v>5000000</v>
          </cell>
          <cell r="D89">
            <v>4955145.7491637347</v>
          </cell>
        </row>
        <row r="90">
          <cell r="B90">
            <v>39119</v>
          </cell>
          <cell r="C90">
            <v>5000000</v>
          </cell>
          <cell r="D90">
            <v>4909609.3834068654</v>
          </cell>
        </row>
        <row r="91">
          <cell r="B91">
            <v>39155</v>
          </cell>
          <cell r="C91">
            <v>5000000</v>
          </cell>
          <cell r="D91">
            <v>4854991.3833878953</v>
          </cell>
        </row>
        <row r="92">
          <cell r="B92">
            <v>39191</v>
          </cell>
          <cell r="C92">
            <v>4800000</v>
          </cell>
          <cell r="D92">
            <v>4609070.8197411345</v>
          </cell>
        </row>
        <row r="93">
          <cell r="B93">
            <v>39220</v>
          </cell>
          <cell r="C93">
            <v>4900000</v>
          </cell>
          <cell r="D93">
            <v>4663867.7375612808</v>
          </cell>
        </row>
        <row r="94">
          <cell r="C94">
            <v>24700000</v>
          </cell>
          <cell r="D94">
            <v>23992685.073260911</v>
          </cell>
        </row>
        <row r="95">
          <cell r="C95">
            <v>80242000</v>
          </cell>
          <cell r="D95">
            <v>78158794.087787718</v>
          </cell>
        </row>
        <row r="96">
          <cell r="B96">
            <v>39097</v>
          </cell>
          <cell r="C96">
            <v>10000000</v>
          </cell>
          <cell r="D96">
            <v>9911044.9771367125</v>
          </cell>
        </row>
        <row r="97">
          <cell r="B97">
            <v>39126</v>
          </cell>
          <cell r="C97">
            <v>5000000</v>
          </cell>
          <cell r="D97">
            <v>4909609.3834068654</v>
          </cell>
        </row>
        <row r="98">
          <cell r="B98">
            <v>39162</v>
          </cell>
          <cell r="C98">
            <v>5000000</v>
          </cell>
          <cell r="D98">
            <v>4854756.3311342839</v>
          </cell>
        </row>
        <row r="99">
          <cell r="B99">
            <v>39198</v>
          </cell>
          <cell r="C99">
            <v>5000000</v>
          </cell>
          <cell r="D99">
            <v>4801115.4372303486</v>
          </cell>
        </row>
        <row r="100">
          <cell r="B100">
            <v>39227</v>
          </cell>
          <cell r="C100">
            <v>5000000</v>
          </cell>
          <cell r="D100">
            <v>4759048.7117972253</v>
          </cell>
        </row>
        <row r="101">
          <cell r="C101">
            <v>30000000</v>
          </cell>
          <cell r="D101">
            <v>29235574.840705436</v>
          </cell>
        </row>
        <row r="102">
          <cell r="C102">
            <v>110242000</v>
          </cell>
          <cell r="D102">
            <v>107394368.92849316</v>
          </cell>
        </row>
        <row r="103">
          <cell r="B103">
            <v>39090</v>
          </cell>
          <cell r="C103">
            <v>10000000</v>
          </cell>
          <cell r="D103">
            <v>9959050.5668746158</v>
          </cell>
        </row>
        <row r="104">
          <cell r="B104">
            <v>39104</v>
          </cell>
          <cell r="C104">
            <v>10000000</v>
          </cell>
          <cell r="D104">
            <v>9914135.4384981375</v>
          </cell>
        </row>
        <row r="105">
          <cell r="B105">
            <v>39091</v>
          </cell>
          <cell r="C105">
            <v>30000000</v>
          </cell>
          <cell r="D105">
            <v>29875325.763826139</v>
          </cell>
        </row>
        <row r="106">
          <cell r="B106">
            <v>39168</v>
          </cell>
          <cell r="C106">
            <v>15000000</v>
          </cell>
          <cell r="D106">
            <v>14566032.013344878</v>
          </cell>
        </row>
        <row r="107">
          <cell r="B107">
            <v>39092</v>
          </cell>
          <cell r="C107">
            <v>15000000</v>
          </cell>
          <cell r="D107">
            <v>14937206.439559286</v>
          </cell>
        </row>
        <row r="108">
          <cell r="B108">
            <v>39106</v>
          </cell>
          <cell r="C108">
            <v>15000000</v>
          </cell>
          <cell r="D108">
            <v>14863403.287703363</v>
          </cell>
        </row>
        <row r="109">
          <cell r="B109">
            <v>39086</v>
          </cell>
          <cell r="C109">
            <v>30000000</v>
          </cell>
          <cell r="D109">
            <v>29933277.494330443</v>
          </cell>
        </row>
        <row r="110">
          <cell r="B110">
            <v>39086</v>
          </cell>
          <cell r="C110">
            <v>6274000</v>
          </cell>
          <cell r="D110">
            <v>6260936.0851439852</v>
          </cell>
        </row>
        <row r="111">
          <cell r="B111">
            <v>39093</v>
          </cell>
          <cell r="C111">
            <v>5000000</v>
          </cell>
          <cell r="D111">
            <v>4979125.8673910089</v>
          </cell>
        </row>
        <row r="112">
          <cell r="B112">
            <v>39107</v>
          </cell>
          <cell r="C112">
            <v>15000000</v>
          </cell>
          <cell r="D112">
            <v>14863177.326528395</v>
          </cell>
        </row>
        <row r="113">
          <cell r="B113">
            <v>39094</v>
          </cell>
          <cell r="C113">
            <v>5000000</v>
          </cell>
          <cell r="D113">
            <v>4979144.8857497685</v>
          </cell>
        </row>
        <row r="114">
          <cell r="B114">
            <v>39108</v>
          </cell>
          <cell r="C114">
            <v>5400000</v>
          </cell>
          <cell r="D114">
            <v>5351028.5594520727</v>
          </cell>
        </row>
        <row r="115">
          <cell r="B115">
            <v>39087</v>
          </cell>
          <cell r="C115">
            <v>10900000</v>
          </cell>
          <cell r="D115">
            <v>10878073.975277774</v>
          </cell>
        </row>
        <row r="116">
          <cell r="B116">
            <v>39086</v>
          </cell>
          <cell r="C116">
            <v>15928000</v>
          </cell>
          <cell r="D116">
            <v>15904165.538220802</v>
          </cell>
        </row>
        <row r="117">
          <cell r="C117">
            <v>188502000</v>
          </cell>
          <cell r="D117">
            <v>187264083.24190068</v>
          </cell>
        </row>
        <row r="118">
          <cell r="C118">
            <v>298744000</v>
          </cell>
          <cell r="D118">
            <v>294658452.17039382</v>
          </cell>
        </row>
        <row r="119">
          <cell r="B119">
            <v>39083</v>
          </cell>
        </row>
        <row r="120">
          <cell r="B120">
            <v>39084</v>
          </cell>
        </row>
        <row r="121">
          <cell r="B121">
            <v>39085</v>
          </cell>
        </row>
        <row r="122">
          <cell r="B122">
            <v>39086</v>
          </cell>
        </row>
        <row r="123">
          <cell r="B123">
            <v>39094</v>
          </cell>
          <cell r="C123">
            <v>5000000</v>
          </cell>
          <cell r="D123">
            <v>4990257.3769675968</v>
          </cell>
        </row>
        <row r="124">
          <cell r="B124">
            <v>39115</v>
          </cell>
          <cell r="C124">
            <v>2000000</v>
          </cell>
          <cell r="D124">
            <v>1983415.3869561909</v>
          </cell>
        </row>
        <row r="125">
          <cell r="C125">
            <v>7000000</v>
          </cell>
          <cell r="D125">
            <v>6973672.7639237875</v>
          </cell>
        </row>
        <row r="127">
          <cell r="B127">
            <v>39118</v>
          </cell>
          <cell r="C127">
            <v>2000000</v>
          </cell>
          <cell r="D127">
            <v>1983822.8755974569</v>
          </cell>
        </row>
        <row r="128">
          <cell r="B128">
            <v>39098</v>
          </cell>
          <cell r="C128">
            <v>5000000</v>
          </cell>
          <cell r="D128">
            <v>4991671.4304078948</v>
          </cell>
        </row>
        <row r="129">
          <cell r="B129">
            <v>39183</v>
          </cell>
          <cell r="C129">
            <v>4000000</v>
          </cell>
          <cell r="D129">
            <v>3898527.2111858893</v>
          </cell>
        </row>
        <row r="130">
          <cell r="B130">
            <v>39100</v>
          </cell>
          <cell r="C130">
            <v>5000000</v>
          </cell>
          <cell r="D130">
            <v>4993296.670223535</v>
          </cell>
        </row>
        <row r="131">
          <cell r="B131">
            <v>39122</v>
          </cell>
          <cell r="C131">
            <v>2000000</v>
          </cell>
          <cell r="D131">
            <v>1988225.3481845597</v>
          </cell>
        </row>
        <row r="132">
          <cell r="C132">
            <v>18000000</v>
          </cell>
          <cell r="D132">
            <v>17855543.535599336</v>
          </cell>
        </row>
        <row r="133">
          <cell r="C133">
            <v>25000000</v>
          </cell>
          <cell r="D133">
            <v>24829216.299523123</v>
          </cell>
        </row>
        <row r="134">
          <cell r="B134">
            <v>39125</v>
          </cell>
          <cell r="C134">
            <v>2000000</v>
          </cell>
          <cell r="D134">
            <v>1989332.8159251269</v>
          </cell>
        </row>
        <row r="135">
          <cell r="B135">
            <v>39105</v>
          </cell>
          <cell r="C135">
            <v>5000000</v>
          </cell>
          <cell r="D135">
            <v>4994482.8069376508</v>
          </cell>
        </row>
        <row r="136">
          <cell r="B136">
            <v>39190</v>
          </cell>
          <cell r="C136">
            <v>4000000</v>
          </cell>
          <cell r="D136">
            <v>3903649.3774213986</v>
          </cell>
        </row>
        <row r="137">
          <cell r="B137">
            <v>39107</v>
          </cell>
          <cell r="C137">
            <v>5000000</v>
          </cell>
          <cell r="D137">
            <v>4995344.0656133648</v>
          </cell>
        </row>
        <row r="138">
          <cell r="B138">
            <v>39101</v>
          </cell>
          <cell r="C138">
            <v>0</v>
          </cell>
          <cell r="D138">
            <v>0</v>
          </cell>
        </row>
        <row r="139">
          <cell r="C139">
            <v>16000000</v>
          </cell>
          <cell r="D139">
            <v>15882809.065897541</v>
          </cell>
        </row>
        <row r="140">
          <cell r="C140">
            <v>41000000</v>
          </cell>
          <cell r="D140">
            <v>40712025.365420662</v>
          </cell>
        </row>
        <row r="141">
          <cell r="B141">
            <v>39132</v>
          </cell>
          <cell r="C141">
            <v>2000000</v>
          </cell>
          <cell r="D141">
            <v>1991673.1691612599</v>
          </cell>
        </row>
        <row r="142">
          <cell r="B142">
            <v>39112</v>
          </cell>
          <cell r="C142">
            <v>5000000</v>
          </cell>
          <cell r="D142">
            <v>4996665.2393087791</v>
          </cell>
        </row>
        <row r="143">
          <cell r="B143">
            <v>39197</v>
          </cell>
          <cell r="C143">
            <v>4000000</v>
          </cell>
          <cell r="D143">
            <v>3934763.7726838454</v>
          </cell>
        </row>
        <row r="144">
          <cell r="B144">
            <v>39114</v>
          </cell>
          <cell r="C144">
            <v>5000000</v>
          </cell>
          <cell r="D144">
            <v>4997134.5198493032</v>
          </cell>
        </row>
        <row r="145">
          <cell r="B145">
            <v>39136</v>
          </cell>
          <cell r="C145">
            <v>2000000</v>
          </cell>
          <cell r="D145">
            <v>1992784.4822691318</v>
          </cell>
        </row>
        <row r="146">
          <cell r="C146">
            <v>18000000</v>
          </cell>
          <cell r="D146">
            <v>17913021.183272317</v>
          </cell>
        </row>
        <row r="147">
          <cell r="C147">
            <v>59000000</v>
          </cell>
          <cell r="D147">
            <v>58625046.548692979</v>
          </cell>
        </row>
        <row r="148">
          <cell r="B148">
            <v>39139</v>
          </cell>
          <cell r="C148">
            <v>2000000</v>
          </cell>
          <cell r="D148">
            <v>1993180.5919910183</v>
          </cell>
        </row>
        <row r="149">
          <cell r="B149">
            <v>39119</v>
          </cell>
          <cell r="C149">
            <v>5000000</v>
          </cell>
          <cell r="D149">
            <v>4997517.671359404</v>
          </cell>
        </row>
        <row r="150">
          <cell r="B150">
            <v>39204</v>
          </cell>
          <cell r="C150">
            <v>2000000</v>
          </cell>
          <cell r="D150">
            <v>1969555.5279757828</v>
          </cell>
        </row>
        <row r="151">
          <cell r="B151">
            <v>39121</v>
          </cell>
          <cell r="C151">
            <v>5000000</v>
          </cell>
          <cell r="D151">
            <v>4997747.5904695</v>
          </cell>
        </row>
        <row r="152">
          <cell r="B152">
            <v>39143</v>
          </cell>
          <cell r="C152">
            <v>6000000</v>
          </cell>
          <cell r="D152">
            <v>5981050.7204025388</v>
          </cell>
        </row>
        <row r="153">
          <cell r="C153">
            <v>20000000</v>
          </cell>
          <cell r="D153">
            <v>19939052.102198243</v>
          </cell>
        </row>
        <row r="154">
          <cell r="C154">
            <v>79000000</v>
          </cell>
          <cell r="D154">
            <v>78564098.650891215</v>
          </cell>
        </row>
        <row r="155">
          <cell r="B155">
            <v>39146</v>
          </cell>
          <cell r="C155">
            <v>6000000</v>
          </cell>
          <cell r="D155">
            <v>5980913.5121671995</v>
          </cell>
        </row>
        <row r="156">
          <cell r="B156">
            <v>39210</v>
          </cell>
          <cell r="C156">
            <v>4000000</v>
          </cell>
          <cell r="D156">
            <v>3934281.3334519011</v>
          </cell>
        </row>
        <row r="157">
          <cell r="B157">
            <v>39126</v>
          </cell>
          <cell r="C157">
            <v>5000000</v>
          </cell>
          <cell r="D157">
            <v>4997642.2082513394</v>
          </cell>
        </row>
        <row r="158">
          <cell r="B158">
            <v>39148</v>
          </cell>
          <cell r="C158">
            <v>6000000</v>
          </cell>
          <cell r="D158">
            <v>5980776.3102269638</v>
          </cell>
        </row>
        <row r="159">
          <cell r="B159">
            <v>39212</v>
          </cell>
          <cell r="C159">
            <v>4000000</v>
          </cell>
          <cell r="D159">
            <v>3928212.7197142201</v>
          </cell>
        </row>
        <row r="160">
          <cell r="B160">
            <v>39128</v>
          </cell>
          <cell r="C160">
            <v>5000000</v>
          </cell>
          <cell r="D160">
            <v>4997603.888546587</v>
          </cell>
        </row>
        <row r="161">
          <cell r="B161">
            <v>39150</v>
          </cell>
          <cell r="C161">
            <v>6000000</v>
          </cell>
          <cell r="D161">
            <v>5980639.1145813996</v>
          </cell>
        </row>
        <row r="162">
          <cell r="C162">
            <v>36000000</v>
          </cell>
          <cell r="D162">
            <v>35800069.086939611</v>
          </cell>
        </row>
        <row r="163">
          <cell r="C163">
            <v>115000000</v>
          </cell>
          <cell r="D163">
            <v>114364167.73783082</v>
          </cell>
        </row>
        <row r="164">
          <cell r="B164">
            <v>39153</v>
          </cell>
          <cell r="C164">
            <v>6000000</v>
          </cell>
          <cell r="D164">
            <v>5979038.9636769285</v>
          </cell>
        </row>
        <row r="165">
          <cell r="B165">
            <v>39217</v>
          </cell>
          <cell r="C165">
            <v>1130000</v>
          </cell>
          <cell r="D165">
            <v>1107442.4590404709</v>
          </cell>
        </row>
        <row r="166">
          <cell r="B166">
            <v>39133</v>
          </cell>
          <cell r="C166">
            <v>5000000</v>
          </cell>
          <cell r="D166">
            <v>4997402.7197371665</v>
          </cell>
        </row>
        <row r="167">
          <cell r="B167">
            <v>39155</v>
          </cell>
          <cell r="C167">
            <v>4000000</v>
          </cell>
          <cell r="D167">
            <v>3981065.3985428209</v>
          </cell>
        </row>
        <row r="168">
          <cell r="B168">
            <v>39219</v>
          </cell>
          <cell r="C168">
            <v>2900000</v>
          </cell>
          <cell r="D168">
            <v>2837948.4514882406</v>
          </cell>
        </row>
        <row r="169">
          <cell r="B169">
            <v>39135</v>
          </cell>
          <cell r="C169">
            <v>5000000</v>
          </cell>
          <cell r="D169">
            <v>4997029.1634836281</v>
          </cell>
        </row>
        <row r="170">
          <cell r="B170">
            <v>39157</v>
          </cell>
          <cell r="C170">
            <v>5000000</v>
          </cell>
          <cell r="D170">
            <v>4975420.0617660917</v>
          </cell>
        </row>
        <row r="171">
          <cell r="C171">
            <v>29030000</v>
          </cell>
          <cell r="D171">
            <v>28875347.217735346</v>
          </cell>
        </row>
        <row r="172">
          <cell r="C172">
            <v>144030000</v>
          </cell>
          <cell r="D172">
            <v>143239514.95556617</v>
          </cell>
        </row>
        <row r="173">
          <cell r="B173">
            <v>39160</v>
          </cell>
          <cell r="C173">
            <v>1500000</v>
          </cell>
          <cell r="D173">
            <v>1492067.9216570319</v>
          </cell>
        </row>
        <row r="174">
          <cell r="B174">
            <v>39224</v>
          </cell>
          <cell r="C174">
            <v>750000</v>
          </cell>
          <cell r="D174">
            <v>733558.44310359936</v>
          </cell>
        </row>
        <row r="175">
          <cell r="B175">
            <v>39140</v>
          </cell>
          <cell r="C175">
            <v>5000000</v>
          </cell>
          <cell r="D175">
            <v>4996569.4785990762</v>
          </cell>
        </row>
        <row r="176">
          <cell r="B176">
            <v>39162</v>
          </cell>
          <cell r="C176">
            <v>6000000</v>
          </cell>
          <cell r="D176">
            <v>5968727.1403201418</v>
          </cell>
        </row>
        <row r="177">
          <cell r="B177">
            <v>39226</v>
          </cell>
          <cell r="C177">
            <v>2250000</v>
          </cell>
          <cell r="D177">
            <v>2200675.3293107981</v>
          </cell>
        </row>
        <row r="178">
          <cell r="B178">
            <v>39142</v>
          </cell>
          <cell r="C178">
            <v>1950000</v>
          </cell>
          <cell r="D178">
            <v>1948598.6105882756</v>
          </cell>
        </row>
        <row r="179">
          <cell r="B179">
            <v>39164</v>
          </cell>
          <cell r="C179">
            <v>6000000</v>
          </cell>
          <cell r="D179">
            <v>5968089.5246130545</v>
          </cell>
        </row>
        <row r="180">
          <cell r="C180">
            <v>23450000</v>
          </cell>
          <cell r="D180">
            <v>23308286.448191978</v>
          </cell>
        </row>
        <row r="181">
          <cell r="C181">
            <v>167480000</v>
          </cell>
          <cell r="D181">
            <v>166547801.40375814</v>
          </cell>
        </row>
        <row r="182">
          <cell r="B182">
            <v>39167</v>
          </cell>
          <cell r="C182">
            <v>6000000</v>
          </cell>
          <cell r="D182">
            <v>5968089.5246130545</v>
          </cell>
        </row>
        <row r="183">
          <cell r="B183">
            <v>39231</v>
          </cell>
          <cell r="C183">
            <v>4000000</v>
          </cell>
          <cell r="D183">
            <v>3912216.2973284386</v>
          </cell>
        </row>
        <row r="184">
          <cell r="B184">
            <v>39147</v>
          </cell>
          <cell r="C184">
            <v>5000000</v>
          </cell>
          <cell r="D184">
            <v>4995640.7901598187</v>
          </cell>
        </row>
        <row r="185">
          <cell r="B185">
            <v>39169</v>
          </cell>
          <cell r="C185">
            <v>6000000</v>
          </cell>
          <cell r="D185">
            <v>5968043.9858467421</v>
          </cell>
        </row>
        <row r="186">
          <cell r="B186">
            <v>39233</v>
          </cell>
          <cell r="C186">
            <v>4000000</v>
          </cell>
          <cell r="D186">
            <v>3912216.2973284386</v>
          </cell>
        </row>
        <row r="187">
          <cell r="B187">
            <v>39149</v>
          </cell>
          <cell r="C187">
            <v>5000000</v>
          </cell>
          <cell r="D187">
            <v>4995210.0725331875</v>
          </cell>
        </row>
        <row r="188">
          <cell r="B188">
            <v>39171</v>
          </cell>
          <cell r="C188">
            <v>9000000</v>
          </cell>
          <cell r="D188">
            <v>8951929.365598429</v>
          </cell>
        </row>
        <row r="189">
          <cell r="C189">
            <v>39000000</v>
          </cell>
          <cell r="D189">
            <v>38703346.33340811</v>
          </cell>
        </row>
        <row r="190">
          <cell r="C190">
            <v>206480000</v>
          </cell>
          <cell r="D190">
            <v>205251147.73716626</v>
          </cell>
        </row>
        <row r="191">
          <cell r="B191">
            <v>39174</v>
          </cell>
          <cell r="C191">
            <v>9000000</v>
          </cell>
          <cell r="D191">
            <v>8952065.9787701145</v>
          </cell>
        </row>
        <row r="192">
          <cell r="B192">
            <v>39238</v>
          </cell>
          <cell r="C192">
            <v>7000000</v>
          </cell>
          <cell r="D192">
            <v>6846378.5203247676</v>
          </cell>
        </row>
        <row r="193">
          <cell r="B193">
            <v>39154</v>
          </cell>
          <cell r="C193">
            <v>5000000</v>
          </cell>
          <cell r="D193">
            <v>4995267.497258761</v>
          </cell>
        </row>
        <row r="194">
          <cell r="B194">
            <v>39176</v>
          </cell>
          <cell r="C194">
            <v>9000000</v>
          </cell>
          <cell r="D194">
            <v>8951929.365598429</v>
          </cell>
        </row>
        <row r="195">
          <cell r="B195">
            <v>39149</v>
          </cell>
        </row>
        <row r="196">
          <cell r="B196">
            <v>39149</v>
          </cell>
        </row>
        <row r="197">
          <cell r="B197">
            <v>39177</v>
          </cell>
          <cell r="C197">
            <v>9000000</v>
          </cell>
          <cell r="D197">
            <v>8953769.1143209618</v>
          </cell>
        </row>
        <row r="198">
          <cell r="C198">
            <v>39000000</v>
          </cell>
          <cell r="D198">
            <v>38699410.47627303</v>
          </cell>
        </row>
        <row r="199">
          <cell r="C199">
            <v>245480000</v>
          </cell>
          <cell r="D199">
            <v>243950558.21343929</v>
          </cell>
        </row>
        <row r="200">
          <cell r="B200">
            <v>39182</v>
          </cell>
          <cell r="C200">
            <v>9000000</v>
          </cell>
          <cell r="D200">
            <v>8950292.7712967247</v>
          </cell>
        </row>
        <row r="201">
          <cell r="B201">
            <v>39245</v>
          </cell>
          <cell r="C201">
            <v>7000000</v>
          </cell>
          <cell r="D201">
            <v>6846545.4689669274</v>
          </cell>
        </row>
        <row r="202">
          <cell r="B202">
            <v>39161</v>
          </cell>
          <cell r="C202">
            <v>5000000</v>
          </cell>
          <cell r="D202">
            <v>4995219.6432290962</v>
          </cell>
        </row>
        <row r="203">
          <cell r="B203">
            <v>39183</v>
          </cell>
          <cell r="C203">
            <v>9000000</v>
          </cell>
          <cell r="D203">
            <v>8951929.365598429</v>
          </cell>
        </row>
        <row r="204">
          <cell r="B204">
            <v>39247</v>
          </cell>
          <cell r="C204">
            <v>7000000</v>
          </cell>
          <cell r="D204">
            <v>6846378.5203247676</v>
          </cell>
        </row>
        <row r="205">
          <cell r="B205">
            <v>39163</v>
          </cell>
          <cell r="C205">
            <v>5000000</v>
          </cell>
          <cell r="D205">
            <v>4995210.0725331875</v>
          </cell>
        </row>
        <row r="206">
          <cell r="B206">
            <v>39185</v>
          </cell>
          <cell r="C206">
            <v>9000000</v>
          </cell>
          <cell r="D206">
            <v>8951997.6716630701</v>
          </cell>
        </row>
        <row r="207">
          <cell r="C207">
            <v>51000000</v>
          </cell>
          <cell r="D207">
            <v>50537573.513612203</v>
          </cell>
        </row>
        <row r="208">
          <cell r="C208">
            <v>296480000</v>
          </cell>
          <cell r="D208">
            <v>294488131.7270515</v>
          </cell>
        </row>
        <row r="209">
          <cell r="B209">
            <v>39188</v>
          </cell>
          <cell r="C209">
            <v>9000000</v>
          </cell>
          <cell r="D209">
            <v>8952065.9787701145</v>
          </cell>
        </row>
        <row r="210">
          <cell r="B210">
            <v>39252</v>
          </cell>
          <cell r="C210">
            <v>7000000</v>
          </cell>
          <cell r="D210">
            <v>6846378.5203247676</v>
          </cell>
        </row>
        <row r="211">
          <cell r="B211">
            <v>39168</v>
          </cell>
          <cell r="C211">
            <v>5000000</v>
          </cell>
          <cell r="D211">
            <v>4995219.6432290962</v>
          </cell>
        </row>
        <row r="212">
          <cell r="B212">
            <v>39190</v>
          </cell>
          <cell r="C212">
            <v>9000000</v>
          </cell>
          <cell r="D212">
            <v>8951929.365598429</v>
          </cell>
        </row>
        <row r="213">
          <cell r="B213">
            <v>39254</v>
          </cell>
          <cell r="C213">
            <v>7000000</v>
          </cell>
          <cell r="D213">
            <v>6846378.5203247676</v>
          </cell>
        </row>
        <row r="214">
          <cell r="B214">
            <v>39170</v>
          </cell>
          <cell r="C214">
            <v>5000000</v>
          </cell>
          <cell r="D214">
            <v>4995219.6432290962</v>
          </cell>
        </row>
        <row r="215">
          <cell r="B215">
            <v>39192</v>
          </cell>
          <cell r="C215">
            <v>9000000</v>
          </cell>
          <cell r="D215">
            <v>8951929.365598429</v>
          </cell>
        </row>
        <row r="216">
          <cell r="C216">
            <v>51000000</v>
          </cell>
          <cell r="D216">
            <v>50539121.0370747</v>
          </cell>
        </row>
        <row r="217">
          <cell r="C217">
            <v>347480000</v>
          </cell>
          <cell r="D217">
            <v>345027252.76412618</v>
          </cell>
        </row>
        <row r="218">
          <cell r="B218">
            <v>39195</v>
          </cell>
          <cell r="C218">
            <v>9000000</v>
          </cell>
          <cell r="D218">
            <v>8951929.365598429</v>
          </cell>
        </row>
        <row r="219">
          <cell r="B219">
            <v>39259</v>
          </cell>
          <cell r="C219">
            <v>7000000</v>
          </cell>
          <cell r="D219">
            <v>6846378.5203247676</v>
          </cell>
        </row>
        <row r="220">
          <cell r="B220">
            <v>39175</v>
          </cell>
          <cell r="C220">
            <v>5000000</v>
          </cell>
          <cell r="D220">
            <v>4995210.0725331875</v>
          </cell>
        </row>
        <row r="221">
          <cell r="B221">
            <v>39182</v>
          </cell>
          <cell r="C221">
            <v>10000000</v>
          </cell>
          <cell r="D221">
            <v>9977039.1427946649</v>
          </cell>
        </row>
        <row r="222">
          <cell r="B222">
            <v>39197</v>
          </cell>
          <cell r="C222">
            <v>9000000</v>
          </cell>
          <cell r="D222">
            <v>8951929.365598429</v>
          </cell>
        </row>
        <row r="223">
          <cell r="B223">
            <v>39176</v>
          </cell>
          <cell r="C223">
            <v>1070000</v>
          </cell>
          <cell r="D223">
            <v>1068974.9555221021</v>
          </cell>
        </row>
        <row r="224">
          <cell r="B224">
            <v>39261</v>
          </cell>
          <cell r="C224">
            <v>7000000</v>
          </cell>
          <cell r="D224">
            <v>6846378.5203247676</v>
          </cell>
        </row>
        <row r="225">
          <cell r="B225">
            <v>39177</v>
          </cell>
          <cell r="C225">
            <v>2500000</v>
          </cell>
          <cell r="D225">
            <v>2497605.0362665937</v>
          </cell>
        </row>
        <row r="226">
          <cell r="B226">
            <v>39184</v>
          </cell>
          <cell r="C226">
            <v>7000000</v>
          </cell>
          <cell r="D226">
            <v>6983927.3999562655</v>
          </cell>
        </row>
        <row r="227">
          <cell r="B227">
            <v>39199</v>
          </cell>
          <cell r="C227">
            <v>9000000</v>
          </cell>
          <cell r="D227">
            <v>8951929.365598429</v>
          </cell>
        </row>
        <row r="228">
          <cell r="B228">
            <v>39171</v>
          </cell>
        </row>
        <row r="229">
          <cell r="C229">
            <v>66570000</v>
          </cell>
          <cell r="D229">
            <v>66071301.744517639</v>
          </cell>
        </row>
        <row r="230">
          <cell r="C230">
            <v>414050000</v>
          </cell>
          <cell r="D230">
            <v>411098554.50864381</v>
          </cell>
        </row>
        <row r="231">
          <cell r="B231">
            <v>39202</v>
          </cell>
          <cell r="D231">
            <v>0</v>
          </cell>
        </row>
        <row r="232">
          <cell r="B232">
            <v>39266</v>
          </cell>
          <cell r="C232">
            <v>7000000</v>
          </cell>
          <cell r="D232">
            <v>6846378.5203247676</v>
          </cell>
        </row>
        <row r="233">
          <cell r="B233">
            <v>39182</v>
          </cell>
          <cell r="C233">
            <v>1100000</v>
          </cell>
          <cell r="D233">
            <v>1098948.3215104011</v>
          </cell>
        </row>
        <row r="234">
          <cell r="B234">
            <v>39204</v>
          </cell>
          <cell r="C234">
            <v>9000000</v>
          </cell>
          <cell r="D234">
            <v>8951997.6716630701</v>
          </cell>
        </row>
        <row r="235">
          <cell r="B235">
            <v>39268</v>
          </cell>
          <cell r="C235">
            <v>7000000</v>
          </cell>
          <cell r="D235">
            <v>6846378.5203247676</v>
          </cell>
        </row>
        <row r="236">
          <cell r="B236">
            <v>39184</v>
          </cell>
          <cell r="C236">
            <v>2000000</v>
          </cell>
          <cell r="D236">
            <v>1998087.8572916384</v>
          </cell>
        </row>
        <row r="237">
          <cell r="B237">
            <v>39178</v>
          </cell>
          <cell r="D237">
            <v>0</v>
          </cell>
        </row>
        <row r="240">
          <cell r="B240">
            <v>39181</v>
          </cell>
          <cell r="D240">
            <v>0</v>
          </cell>
        </row>
        <row r="241">
          <cell r="B241">
            <v>39273</v>
          </cell>
          <cell r="C241">
            <v>7000000</v>
          </cell>
          <cell r="D241">
            <v>6846545.4689669274</v>
          </cell>
        </row>
        <row r="242">
          <cell r="B242">
            <v>39189</v>
          </cell>
          <cell r="D242">
            <v>0</v>
          </cell>
        </row>
        <row r="243">
          <cell r="B243">
            <v>39212</v>
          </cell>
          <cell r="C243">
            <v>9000000</v>
          </cell>
          <cell r="D243">
            <v>8950292.7712967247</v>
          </cell>
        </row>
        <row r="244">
          <cell r="B244">
            <v>39275</v>
          </cell>
          <cell r="C244">
            <v>7000000</v>
          </cell>
          <cell r="D244">
            <v>6846378.5203247676</v>
          </cell>
        </row>
        <row r="245">
          <cell r="B245">
            <v>39191</v>
          </cell>
          <cell r="C245">
            <v>5000000</v>
          </cell>
          <cell r="D245">
            <v>4995210.0725331875</v>
          </cell>
        </row>
        <row r="246">
          <cell r="B246">
            <v>39213</v>
          </cell>
          <cell r="C246">
            <v>9000000</v>
          </cell>
          <cell r="D246">
            <v>8951929.365598429</v>
          </cell>
        </row>
        <row r="249">
          <cell r="B249">
            <v>39216</v>
          </cell>
          <cell r="C249">
            <v>9000000</v>
          </cell>
          <cell r="D249">
            <v>8951997.6716630701</v>
          </cell>
        </row>
        <row r="250">
          <cell r="B250">
            <v>39280</v>
          </cell>
          <cell r="C250">
            <v>7000000</v>
          </cell>
          <cell r="D250">
            <v>6846378.5203247676</v>
          </cell>
        </row>
        <row r="251">
          <cell r="B251">
            <v>39196</v>
          </cell>
          <cell r="C251">
            <v>5000000</v>
          </cell>
          <cell r="D251">
            <v>4995210.0725331875</v>
          </cell>
        </row>
        <row r="252">
          <cell r="B252">
            <v>39218</v>
          </cell>
          <cell r="C252">
            <v>6115000</v>
          </cell>
          <cell r="D252">
            <v>6082338.6745149335</v>
          </cell>
        </row>
        <row r="253">
          <cell r="B253">
            <v>39282</v>
          </cell>
          <cell r="C253">
            <v>7000000</v>
          </cell>
          <cell r="D253">
            <v>6846378.5203247676</v>
          </cell>
        </row>
        <row r="254">
          <cell r="B254">
            <v>39198</v>
          </cell>
          <cell r="C254">
            <v>5000000</v>
          </cell>
          <cell r="D254">
            <v>4995305.781142652</v>
          </cell>
        </row>
        <row r="255">
          <cell r="B255">
            <v>39220</v>
          </cell>
          <cell r="C255">
            <v>9000000</v>
          </cell>
          <cell r="D255">
            <v>8954389.0408091154</v>
          </cell>
        </row>
        <row r="258">
          <cell r="B258">
            <v>39223</v>
          </cell>
          <cell r="C258">
            <v>9000000</v>
          </cell>
          <cell r="D258">
            <v>8955482.6637122203</v>
          </cell>
        </row>
        <row r="259">
          <cell r="B259">
            <v>39287</v>
          </cell>
          <cell r="C259">
            <v>7000000</v>
          </cell>
          <cell r="D259">
            <v>6846378.5203247676</v>
          </cell>
        </row>
        <row r="260">
          <cell r="B260">
            <v>39203</v>
          </cell>
          <cell r="C260">
            <v>5000000</v>
          </cell>
          <cell r="D260">
            <v>4996454.5705923736</v>
          </cell>
        </row>
        <row r="261">
          <cell r="B261">
            <v>39225</v>
          </cell>
          <cell r="C261">
            <v>9000000</v>
          </cell>
          <cell r="D261">
            <v>8953295.6849748157</v>
          </cell>
        </row>
        <row r="262">
          <cell r="B262">
            <v>39289</v>
          </cell>
          <cell r="C262">
            <v>7000000</v>
          </cell>
          <cell r="D262">
            <v>6846378.5203247676</v>
          </cell>
        </row>
        <row r="263">
          <cell r="B263">
            <v>39205</v>
          </cell>
          <cell r="C263">
            <v>5000000</v>
          </cell>
          <cell r="D263">
            <v>4996148.1750781722</v>
          </cell>
        </row>
        <row r="264">
          <cell r="B264">
            <v>39227</v>
          </cell>
          <cell r="C264">
            <v>9000000</v>
          </cell>
          <cell r="D264">
            <v>8954730.7692727074</v>
          </cell>
        </row>
        <row r="267">
          <cell r="B267">
            <v>39230</v>
          </cell>
          <cell r="C267">
            <v>9000000</v>
          </cell>
          <cell r="D267">
            <v>8951929.365598429</v>
          </cell>
        </row>
        <row r="268">
          <cell r="B268">
            <v>39294</v>
          </cell>
          <cell r="C268">
            <v>7000000</v>
          </cell>
          <cell r="D268">
            <v>6846712.4257513555</v>
          </cell>
        </row>
        <row r="269">
          <cell r="B269">
            <v>39210</v>
          </cell>
          <cell r="C269">
            <v>5000000</v>
          </cell>
          <cell r="D269">
            <v>4996253.494297564</v>
          </cell>
        </row>
        <row r="270">
          <cell r="B270">
            <v>39232</v>
          </cell>
          <cell r="C270">
            <v>9000000</v>
          </cell>
          <cell r="D270">
            <v>8952817.4257529359</v>
          </cell>
        </row>
        <row r="271">
          <cell r="B271">
            <v>39296</v>
          </cell>
          <cell r="C271">
            <v>7000000</v>
          </cell>
          <cell r="D271">
            <v>6846378.5203247676</v>
          </cell>
        </row>
        <row r="272">
          <cell r="B272">
            <v>39212</v>
          </cell>
          <cell r="C272">
            <v>5000000</v>
          </cell>
          <cell r="D272">
            <v>4996205.6213746713</v>
          </cell>
        </row>
        <row r="273">
          <cell r="B273">
            <v>39234</v>
          </cell>
          <cell r="C273">
            <v>9000000</v>
          </cell>
          <cell r="D273">
            <v>8952749.1071778983</v>
          </cell>
        </row>
        <row r="276">
          <cell r="B276">
            <v>39237</v>
          </cell>
          <cell r="C276">
            <v>9000000</v>
          </cell>
          <cell r="D276">
            <v>8951929.365598429</v>
          </cell>
        </row>
        <row r="277">
          <cell r="B277">
            <v>39301</v>
          </cell>
          <cell r="C277">
            <v>7000000</v>
          </cell>
          <cell r="D277">
            <v>6846378.5203247676</v>
          </cell>
        </row>
        <row r="278">
          <cell r="B278">
            <v>39217</v>
          </cell>
          <cell r="C278">
            <v>5000000</v>
          </cell>
          <cell r="D278">
            <v>4996358.8179573249</v>
          </cell>
        </row>
        <row r="279">
          <cell r="B279">
            <v>39211</v>
          </cell>
          <cell r="D279">
            <v>0</v>
          </cell>
        </row>
        <row r="280">
          <cell r="B280">
            <v>39303</v>
          </cell>
          <cell r="C280">
            <v>7000000</v>
          </cell>
          <cell r="D280">
            <v>6846378.5203247676</v>
          </cell>
        </row>
        <row r="281">
          <cell r="B281">
            <v>39219</v>
          </cell>
          <cell r="C281">
            <v>5000000</v>
          </cell>
          <cell r="D281">
            <v>4996502.4482861999</v>
          </cell>
        </row>
        <row r="282">
          <cell r="B282">
            <v>39241</v>
          </cell>
          <cell r="C282">
            <v>9000000</v>
          </cell>
          <cell r="D282">
            <v>8952270.9063458927</v>
          </cell>
        </row>
        <row r="285">
          <cell r="B285">
            <v>39244</v>
          </cell>
          <cell r="C285">
            <v>9000000</v>
          </cell>
          <cell r="D285">
            <v>8952202.5961115006</v>
          </cell>
        </row>
        <row r="286">
          <cell r="B286">
            <v>39308</v>
          </cell>
          <cell r="C286">
            <v>7000000</v>
          </cell>
          <cell r="D286">
            <v>6846378.5203247676</v>
          </cell>
        </row>
        <row r="287">
          <cell r="B287">
            <v>39224</v>
          </cell>
          <cell r="C287">
            <v>5000000</v>
          </cell>
          <cell r="D287">
            <v>4996655.6630726345</v>
          </cell>
        </row>
        <row r="288">
          <cell r="B288">
            <v>39246</v>
          </cell>
          <cell r="C288">
            <v>9000000</v>
          </cell>
          <cell r="D288">
            <v>8952065.9787701145</v>
          </cell>
        </row>
        <row r="289">
          <cell r="B289">
            <v>39310</v>
          </cell>
          <cell r="C289">
            <v>7000000</v>
          </cell>
          <cell r="D289">
            <v>6846378.5203247676</v>
          </cell>
        </row>
        <row r="290">
          <cell r="B290">
            <v>39226</v>
          </cell>
          <cell r="C290">
            <v>5000000</v>
          </cell>
          <cell r="D290">
            <v>4996454.5705923736</v>
          </cell>
        </row>
        <row r="291">
          <cell r="B291">
            <v>39248</v>
          </cell>
          <cell r="C291">
            <v>9000000</v>
          </cell>
          <cell r="D291">
            <v>8952065.9787701145</v>
          </cell>
        </row>
        <row r="294">
          <cell r="B294">
            <v>39251</v>
          </cell>
          <cell r="C294">
            <v>9000000</v>
          </cell>
          <cell r="D294">
            <v>8952475.8433041479</v>
          </cell>
        </row>
        <row r="295">
          <cell r="B295">
            <v>39315</v>
          </cell>
          <cell r="C295">
            <v>7000000</v>
          </cell>
          <cell r="D295">
            <v>6846545.4689669274</v>
          </cell>
        </row>
        <row r="296">
          <cell r="B296">
            <v>39231</v>
          </cell>
          <cell r="C296">
            <v>5000000</v>
          </cell>
          <cell r="D296">
            <v>4996655.6630726345</v>
          </cell>
        </row>
        <row r="297">
          <cell r="B297">
            <v>39253</v>
          </cell>
          <cell r="C297">
            <v>9000000</v>
          </cell>
          <cell r="D297">
            <v>8952270.9063458927</v>
          </cell>
        </row>
        <row r="298">
          <cell r="B298">
            <v>39317</v>
          </cell>
          <cell r="C298">
            <v>7000000</v>
          </cell>
          <cell r="D298">
            <v>6846545.4689669274</v>
          </cell>
        </row>
        <row r="299">
          <cell r="B299">
            <v>39233</v>
          </cell>
          <cell r="C299">
            <v>5000000</v>
          </cell>
          <cell r="D299">
            <v>4995411.0648491941</v>
          </cell>
        </row>
        <row r="300">
          <cell r="B300">
            <v>39255</v>
          </cell>
          <cell r="C300">
            <v>9000000</v>
          </cell>
          <cell r="D300">
            <v>8952134.2869195826</v>
          </cell>
        </row>
        <row r="303">
          <cell r="B303">
            <v>39258</v>
          </cell>
          <cell r="C303">
            <v>9000000</v>
          </cell>
          <cell r="D303">
            <v>8952134.2869195826</v>
          </cell>
        </row>
        <row r="304">
          <cell r="B304">
            <v>39321</v>
          </cell>
          <cell r="C304">
            <v>7000000</v>
          </cell>
          <cell r="D304">
            <v>6848525.6236715056</v>
          </cell>
        </row>
        <row r="305">
          <cell r="B305">
            <v>39238</v>
          </cell>
          <cell r="C305">
            <v>5000000</v>
          </cell>
          <cell r="D305">
            <v>4996761.0036891159</v>
          </cell>
        </row>
        <row r="306">
          <cell r="B306">
            <v>39260</v>
          </cell>
          <cell r="C306">
            <v>9000000</v>
          </cell>
          <cell r="D306">
            <v>8955619.3853582572</v>
          </cell>
        </row>
        <row r="307">
          <cell r="B307">
            <v>39324</v>
          </cell>
          <cell r="C307">
            <v>7000000</v>
          </cell>
          <cell r="D307">
            <v>6850220.4001440285</v>
          </cell>
        </row>
        <row r="308">
          <cell r="B308">
            <v>39240</v>
          </cell>
          <cell r="C308">
            <v>5000000</v>
          </cell>
          <cell r="D308">
            <v>4997115.3638160108</v>
          </cell>
        </row>
        <row r="309">
          <cell r="B309">
            <v>39262</v>
          </cell>
          <cell r="C309">
            <v>10000000</v>
          </cell>
          <cell r="D309">
            <v>9954715.5896846242</v>
          </cell>
        </row>
        <row r="312">
          <cell r="B312">
            <v>39265</v>
          </cell>
          <cell r="C312">
            <v>10000000</v>
          </cell>
          <cell r="D312">
            <v>9956616.4307630546</v>
          </cell>
        </row>
        <row r="313">
          <cell r="B313">
            <v>39329</v>
          </cell>
          <cell r="C313">
            <v>7000000</v>
          </cell>
          <cell r="D313">
            <v>6855405.4133822881</v>
          </cell>
        </row>
        <row r="314">
          <cell r="B314">
            <v>39245</v>
          </cell>
          <cell r="C314">
            <v>5000000</v>
          </cell>
          <cell r="D314">
            <v>4997364.4037048956</v>
          </cell>
        </row>
        <row r="315">
          <cell r="B315">
            <v>39267</v>
          </cell>
          <cell r="C315">
            <v>10000000</v>
          </cell>
          <cell r="D315">
            <v>9954107.4738166071</v>
          </cell>
        </row>
        <row r="316">
          <cell r="B316">
            <v>39331</v>
          </cell>
          <cell r="C316">
            <v>7000000</v>
          </cell>
          <cell r="D316">
            <v>6855907.6054421142</v>
          </cell>
        </row>
        <row r="317">
          <cell r="B317">
            <v>39247</v>
          </cell>
          <cell r="C317">
            <v>5000000</v>
          </cell>
          <cell r="D317">
            <v>4997172.8323564893</v>
          </cell>
        </row>
        <row r="318">
          <cell r="B318">
            <v>39269</v>
          </cell>
          <cell r="C318">
            <v>10000000</v>
          </cell>
          <cell r="D318">
            <v>9950384.3847118486</v>
          </cell>
        </row>
        <row r="321">
          <cell r="B321">
            <v>39272</v>
          </cell>
          <cell r="C321">
            <v>15000000</v>
          </cell>
          <cell r="D321">
            <v>14920679.21657032</v>
          </cell>
        </row>
        <row r="322">
          <cell r="B322">
            <v>39336</v>
          </cell>
          <cell r="C322">
            <v>8000000</v>
          </cell>
          <cell r="D322">
            <v>7825386.6799591053</v>
          </cell>
        </row>
        <row r="323">
          <cell r="B323">
            <v>39252</v>
          </cell>
          <cell r="C323">
            <v>5000000</v>
          </cell>
          <cell r="D323">
            <v>4996646.0868731951</v>
          </cell>
        </row>
        <row r="324">
          <cell r="B324">
            <v>39428</v>
          </cell>
          <cell r="C324">
            <v>8000000</v>
          </cell>
          <cell r="D324">
            <v>7620041.7536534443</v>
          </cell>
        </row>
        <row r="325">
          <cell r="B325">
            <v>39274</v>
          </cell>
          <cell r="C325">
            <v>15000000</v>
          </cell>
          <cell r="D325">
            <v>14920906.929514455</v>
          </cell>
        </row>
        <row r="326">
          <cell r="B326">
            <v>39338</v>
          </cell>
          <cell r="C326">
            <v>8000000</v>
          </cell>
          <cell r="D326">
            <v>7824432.5946568772</v>
          </cell>
        </row>
        <row r="327">
          <cell r="B327">
            <v>39254</v>
          </cell>
          <cell r="C327">
            <v>5000000</v>
          </cell>
          <cell r="D327">
            <v>4996847.194769985</v>
          </cell>
        </row>
        <row r="328">
          <cell r="B328">
            <v>39276</v>
          </cell>
          <cell r="C328">
            <v>15000000</v>
          </cell>
          <cell r="D328">
            <v>14919996.119438451</v>
          </cell>
        </row>
        <row r="331">
          <cell r="B331">
            <v>39279</v>
          </cell>
          <cell r="C331">
            <v>15000000</v>
          </cell>
          <cell r="D331">
            <v>14919882.275997384</v>
          </cell>
        </row>
        <row r="332">
          <cell r="B332">
            <v>39343</v>
          </cell>
          <cell r="C332">
            <v>8000000</v>
          </cell>
          <cell r="D332">
            <v>7824623.3931050599</v>
          </cell>
        </row>
        <row r="333">
          <cell r="B333">
            <v>39259</v>
          </cell>
          <cell r="C333">
            <v>5000000</v>
          </cell>
          <cell r="D333">
            <v>4996607.7824424943</v>
          </cell>
        </row>
        <row r="334">
          <cell r="B334">
            <v>39435</v>
          </cell>
          <cell r="C334">
            <v>8000000</v>
          </cell>
          <cell r="D334">
            <v>7620041.7536534443</v>
          </cell>
        </row>
        <row r="335">
          <cell r="B335">
            <v>39281</v>
          </cell>
          <cell r="C335">
            <v>15000000</v>
          </cell>
          <cell r="D335">
            <v>14919882.275997384</v>
          </cell>
        </row>
        <row r="336">
          <cell r="B336">
            <v>39345</v>
          </cell>
          <cell r="C336">
            <v>8000000</v>
          </cell>
          <cell r="D336">
            <v>7824623.3931050599</v>
          </cell>
        </row>
        <row r="337">
          <cell r="B337">
            <v>39261</v>
          </cell>
          <cell r="C337">
            <v>5000000</v>
          </cell>
          <cell r="D337">
            <v>4995219.6432290962</v>
          </cell>
        </row>
        <row r="338">
          <cell r="B338">
            <v>39283</v>
          </cell>
          <cell r="C338">
            <v>4650000</v>
          </cell>
          <cell r="D338">
            <v>4625198.7970259199</v>
          </cell>
        </row>
        <row r="341">
          <cell r="B341">
            <v>39286</v>
          </cell>
          <cell r="C341">
            <v>15000000</v>
          </cell>
          <cell r="D341">
            <v>14919882.275997384</v>
          </cell>
        </row>
        <row r="342">
          <cell r="B342">
            <v>39350</v>
          </cell>
          <cell r="C342">
            <v>8000000</v>
          </cell>
          <cell r="D342">
            <v>7824623.3931050599</v>
          </cell>
        </row>
        <row r="343">
          <cell r="B343">
            <v>39266</v>
          </cell>
          <cell r="C343">
            <v>5000000</v>
          </cell>
          <cell r="D343">
            <v>4995286.6391273551</v>
          </cell>
        </row>
        <row r="344">
          <cell r="B344">
            <v>39442</v>
          </cell>
          <cell r="C344">
            <v>8000000</v>
          </cell>
          <cell r="D344">
            <v>7620041.7536534443</v>
          </cell>
        </row>
        <row r="345">
          <cell r="B345">
            <v>39288</v>
          </cell>
          <cell r="C345">
            <v>15000000</v>
          </cell>
          <cell r="D345">
            <v>14919996.119438451</v>
          </cell>
        </row>
        <row r="346">
          <cell r="B346">
            <v>39352</v>
          </cell>
          <cell r="C346">
            <v>8000000</v>
          </cell>
          <cell r="D346">
            <v>7825768.3792324476</v>
          </cell>
        </row>
        <row r="347">
          <cell r="B347">
            <v>39268</v>
          </cell>
          <cell r="C347">
            <v>5000000</v>
          </cell>
          <cell r="D347">
            <v>4996014.1388568897</v>
          </cell>
        </row>
        <row r="348">
          <cell r="B348">
            <v>39290</v>
          </cell>
          <cell r="C348">
            <v>15000000</v>
          </cell>
          <cell r="D348">
            <v>14928539.33172496</v>
          </cell>
        </row>
        <row r="351">
          <cell r="B351">
            <v>39293</v>
          </cell>
          <cell r="C351">
            <v>11000000</v>
          </cell>
          <cell r="D351">
            <v>10948431.388375629</v>
          </cell>
        </row>
        <row r="352">
          <cell r="B352">
            <v>39357</v>
          </cell>
          <cell r="C352">
            <v>8000000</v>
          </cell>
          <cell r="D352">
            <v>7828059.3570643282</v>
          </cell>
        </row>
        <row r="353">
          <cell r="B353">
            <v>39273</v>
          </cell>
          <cell r="C353">
            <v>5000000</v>
          </cell>
          <cell r="D353">
            <v>4996416.2690979457</v>
          </cell>
        </row>
        <row r="354">
          <cell r="B354">
            <v>39451</v>
          </cell>
          <cell r="C354">
            <v>5000000</v>
          </cell>
          <cell r="D354">
            <v>4763699.6170246536</v>
          </cell>
        </row>
        <row r="355">
          <cell r="B355">
            <v>39295</v>
          </cell>
          <cell r="C355">
            <v>11000000</v>
          </cell>
          <cell r="D355">
            <v>10949936.291279761</v>
          </cell>
        </row>
        <row r="356">
          <cell r="B356">
            <v>39359</v>
          </cell>
          <cell r="C356">
            <v>8000000</v>
          </cell>
          <cell r="D356">
            <v>7839725.9317729063</v>
          </cell>
        </row>
        <row r="357">
          <cell r="B357">
            <v>39275</v>
          </cell>
          <cell r="C357">
            <v>5000000</v>
          </cell>
          <cell r="D357">
            <v>4996722.6974964915</v>
          </cell>
        </row>
        <row r="358">
          <cell r="B358">
            <v>39297</v>
          </cell>
          <cell r="C358">
            <v>11000000</v>
          </cell>
          <cell r="D358">
            <v>10953365.670542402</v>
          </cell>
        </row>
        <row r="361">
          <cell r="B361">
            <v>39300</v>
          </cell>
          <cell r="C361">
            <v>11000000</v>
          </cell>
          <cell r="D361">
            <v>10957048.370388079</v>
          </cell>
        </row>
        <row r="362">
          <cell r="B362">
            <v>39364</v>
          </cell>
          <cell r="C362">
            <v>8000000</v>
          </cell>
          <cell r="D362">
            <v>7849698.7006060397</v>
          </cell>
        </row>
        <row r="363">
          <cell r="B363">
            <v>39280</v>
          </cell>
          <cell r="C363">
            <v>5000000</v>
          </cell>
          <cell r="D363">
            <v>4997172.8323564893</v>
          </cell>
        </row>
        <row r="364">
          <cell r="B364">
            <v>39456</v>
          </cell>
          <cell r="C364">
            <v>5000000</v>
          </cell>
          <cell r="D364">
            <v>4782286.7244244618</v>
          </cell>
        </row>
        <row r="365">
          <cell r="B365">
            <v>39302</v>
          </cell>
          <cell r="C365">
            <v>11000000</v>
          </cell>
          <cell r="D365">
            <v>10960984.89977592</v>
          </cell>
        </row>
        <row r="366">
          <cell r="B366">
            <v>39366</v>
          </cell>
          <cell r="C366">
            <v>8000000</v>
          </cell>
          <cell r="D366">
            <v>7861429.9133331189</v>
          </cell>
        </row>
        <row r="367">
          <cell r="B367">
            <v>39282</v>
          </cell>
          <cell r="C367">
            <v>5000000</v>
          </cell>
          <cell r="D367">
            <v>4998082.9270964554</v>
          </cell>
        </row>
        <row r="368">
          <cell r="B368">
            <v>39304</v>
          </cell>
          <cell r="C368">
            <v>11000000</v>
          </cell>
          <cell r="D368">
            <v>10965343.506113281</v>
          </cell>
        </row>
        <row r="371">
          <cell r="B371">
            <v>39307</v>
          </cell>
          <cell r="C371">
            <v>11000000</v>
          </cell>
          <cell r="D371">
            <v>10967943.555657055</v>
          </cell>
        </row>
        <row r="372">
          <cell r="B372">
            <v>39371</v>
          </cell>
          <cell r="C372">
            <v>8000000</v>
          </cell>
          <cell r="D372">
            <v>7871458.0123759806</v>
          </cell>
        </row>
        <row r="373">
          <cell r="B373">
            <v>39287</v>
          </cell>
          <cell r="C373">
            <v>5000000</v>
          </cell>
          <cell r="D373">
            <v>4997891.3006567089</v>
          </cell>
        </row>
        <row r="374">
          <cell r="B374">
            <v>39463</v>
          </cell>
          <cell r="C374">
            <v>5000000</v>
          </cell>
          <cell r="D374">
            <v>4802672.0225012423</v>
          </cell>
        </row>
        <row r="375">
          <cell r="B375">
            <v>39309</v>
          </cell>
          <cell r="C375">
            <v>11000000</v>
          </cell>
          <cell r="D375">
            <v>10968363.033966685</v>
          </cell>
        </row>
        <row r="376">
          <cell r="B376">
            <v>39373</v>
          </cell>
          <cell r="C376">
            <v>8000000</v>
          </cell>
          <cell r="D376">
            <v>7880931.0078469245</v>
          </cell>
        </row>
        <row r="377">
          <cell r="B377">
            <v>39289</v>
          </cell>
          <cell r="C377">
            <v>12000000</v>
          </cell>
          <cell r="D377">
            <v>11993858.487256799</v>
          </cell>
        </row>
        <row r="378">
          <cell r="B378">
            <v>39311</v>
          </cell>
          <cell r="C378">
            <v>11000000</v>
          </cell>
          <cell r="D378">
            <v>10967440.22403626</v>
          </cell>
        </row>
        <row r="379">
          <cell r="B379">
            <v>39290</v>
          </cell>
          <cell r="C379">
            <v>12000000</v>
          </cell>
          <cell r="D379">
            <v>11993099.860354315</v>
          </cell>
        </row>
        <row r="382">
          <cell r="B382">
            <v>39314</v>
          </cell>
          <cell r="C382">
            <v>11000000</v>
          </cell>
          <cell r="D382">
            <v>10961739.025975091</v>
          </cell>
        </row>
        <row r="383">
          <cell r="B383">
            <v>39293</v>
          </cell>
          <cell r="C383">
            <v>12000000</v>
          </cell>
          <cell r="D383">
            <v>11992961.938500749</v>
          </cell>
        </row>
        <row r="384">
          <cell r="B384">
            <v>39378</v>
          </cell>
          <cell r="C384">
            <v>8000000</v>
          </cell>
          <cell r="D384">
            <v>7876288.3260999154</v>
          </cell>
        </row>
        <row r="385">
          <cell r="B385">
            <v>39294</v>
          </cell>
          <cell r="C385">
            <v>12000000</v>
          </cell>
          <cell r="D385">
            <v>11990755.620187614</v>
          </cell>
        </row>
        <row r="386">
          <cell r="B386">
            <v>39470</v>
          </cell>
          <cell r="C386">
            <v>5000000</v>
          </cell>
          <cell r="D386">
            <v>4762526.0960334027</v>
          </cell>
        </row>
        <row r="387">
          <cell r="B387">
            <v>39316</v>
          </cell>
          <cell r="C387">
            <v>11000000</v>
          </cell>
          <cell r="D387">
            <v>10941247.002398081</v>
          </cell>
        </row>
        <row r="388">
          <cell r="B388">
            <v>39295</v>
          </cell>
          <cell r="C388">
            <v>12000000</v>
          </cell>
          <cell r="D388">
            <v>11988504.174079651</v>
          </cell>
        </row>
        <row r="389">
          <cell r="B389">
            <v>39380</v>
          </cell>
          <cell r="C389">
            <v>8000000</v>
          </cell>
          <cell r="D389">
            <v>7849890.7332846392</v>
          </cell>
        </row>
        <row r="390">
          <cell r="B390">
            <v>39296</v>
          </cell>
          <cell r="C390">
            <v>0</v>
          </cell>
          <cell r="D390">
            <v>0</v>
          </cell>
        </row>
        <row r="391">
          <cell r="B391">
            <v>39318</v>
          </cell>
          <cell r="C391">
            <v>6000000</v>
          </cell>
          <cell r="D391">
            <v>5967952.9103989536</v>
          </cell>
        </row>
        <row r="392">
          <cell r="B392">
            <v>39297</v>
          </cell>
          <cell r="C392">
            <v>4000000</v>
          </cell>
          <cell r="D392">
            <v>3996168.0580265499</v>
          </cell>
        </row>
        <row r="395">
          <cell r="B395">
            <v>39321</v>
          </cell>
          <cell r="C395">
            <v>11000000</v>
          </cell>
          <cell r="D395">
            <v>10941330.487588197</v>
          </cell>
        </row>
        <row r="396">
          <cell r="B396">
            <v>39300</v>
          </cell>
          <cell r="C396">
            <v>3500000</v>
          </cell>
          <cell r="D396">
            <v>3496667.1493116566</v>
          </cell>
        </row>
        <row r="397">
          <cell r="B397">
            <v>39385</v>
          </cell>
          <cell r="C397">
            <v>8000000</v>
          </cell>
          <cell r="D397">
            <v>7825577.5249413485</v>
          </cell>
        </row>
        <row r="398">
          <cell r="B398">
            <v>39301</v>
          </cell>
          <cell r="C398">
            <v>12000000</v>
          </cell>
          <cell r="D398">
            <v>11989354.110500785</v>
          </cell>
        </row>
        <row r="399">
          <cell r="B399">
            <v>39477</v>
          </cell>
          <cell r="C399">
            <v>7000000</v>
          </cell>
          <cell r="D399">
            <v>6670704.7710551471</v>
          </cell>
        </row>
        <row r="400">
          <cell r="B400">
            <v>39323</v>
          </cell>
          <cell r="C400">
            <v>15000000</v>
          </cell>
          <cell r="D400">
            <v>14919882.275997384</v>
          </cell>
        </row>
        <row r="401">
          <cell r="B401">
            <v>39387</v>
          </cell>
          <cell r="C401">
            <v>10000000</v>
          </cell>
          <cell r="D401">
            <v>9781971.9061766863</v>
          </cell>
        </row>
        <row r="402">
          <cell r="B402">
            <v>39303</v>
          </cell>
          <cell r="C402">
            <v>2500000</v>
          </cell>
          <cell r="D402">
            <v>2497648.1050583329</v>
          </cell>
        </row>
        <row r="403">
          <cell r="B403">
            <v>39325</v>
          </cell>
          <cell r="C403">
            <v>15000000</v>
          </cell>
          <cell r="D403">
            <v>14919882.275997384</v>
          </cell>
        </row>
        <row r="404">
          <cell r="B404">
            <v>39298</v>
          </cell>
        </row>
        <row r="405">
          <cell r="B405">
            <v>39299</v>
          </cell>
        </row>
        <row r="406">
          <cell r="B406">
            <v>39328</v>
          </cell>
          <cell r="C406">
            <v>15000000</v>
          </cell>
          <cell r="D406">
            <v>14920109.964616856</v>
          </cell>
        </row>
        <row r="407">
          <cell r="B407">
            <v>39392</v>
          </cell>
          <cell r="C407">
            <v>10000000</v>
          </cell>
          <cell r="D407">
            <v>9782687.6446799207</v>
          </cell>
        </row>
        <row r="408">
          <cell r="B408">
            <v>39308</v>
          </cell>
          <cell r="C408">
            <v>16300000</v>
          </cell>
          <cell r="D408">
            <v>16284447.237515073</v>
          </cell>
        </row>
        <row r="409">
          <cell r="B409">
            <v>39484</v>
          </cell>
          <cell r="C409">
            <v>7000000</v>
          </cell>
          <cell r="D409">
            <v>6670387.8119091615</v>
          </cell>
        </row>
        <row r="410">
          <cell r="B410">
            <v>39330</v>
          </cell>
          <cell r="C410">
            <v>15000000</v>
          </cell>
          <cell r="D410">
            <v>14921362.376254894</v>
          </cell>
        </row>
        <row r="411">
          <cell r="B411">
            <v>39394</v>
          </cell>
          <cell r="C411">
            <v>10000000</v>
          </cell>
          <cell r="D411">
            <v>9781494.8053562921</v>
          </cell>
        </row>
        <row r="412">
          <cell r="B412">
            <v>39310</v>
          </cell>
          <cell r="C412">
            <v>20000000</v>
          </cell>
          <cell r="D412">
            <v>19981031.70551791</v>
          </cell>
        </row>
        <row r="413">
          <cell r="B413">
            <v>39332</v>
          </cell>
          <cell r="C413">
            <v>15000000</v>
          </cell>
          <cell r="D413">
            <v>14920679.21657032</v>
          </cell>
        </row>
        <row r="414">
          <cell r="B414">
            <v>39305</v>
          </cell>
        </row>
        <row r="415">
          <cell r="B415">
            <v>39306</v>
          </cell>
        </row>
        <row r="416">
          <cell r="B416">
            <v>39335</v>
          </cell>
          <cell r="C416">
            <v>15000000</v>
          </cell>
          <cell r="D416">
            <v>14920109.964616856</v>
          </cell>
        </row>
        <row r="417">
          <cell r="B417">
            <v>39399</v>
          </cell>
          <cell r="C417">
            <v>10000000</v>
          </cell>
          <cell r="D417">
            <v>9781733.3499488812</v>
          </cell>
        </row>
        <row r="418">
          <cell r="B418">
            <v>39315</v>
          </cell>
          <cell r="C418">
            <v>17500000</v>
          </cell>
          <cell r="D418">
            <v>17483268.751301836</v>
          </cell>
        </row>
        <row r="419">
          <cell r="B419">
            <v>39491</v>
          </cell>
          <cell r="C419">
            <v>7000000</v>
          </cell>
          <cell r="D419">
            <v>6672924.3287769407</v>
          </cell>
        </row>
        <row r="420">
          <cell r="B420">
            <v>39337</v>
          </cell>
          <cell r="C420">
            <v>1910000</v>
          </cell>
          <cell r="D420">
            <v>1899841.8320018225</v>
          </cell>
        </row>
        <row r="421">
          <cell r="B421">
            <v>39401</v>
          </cell>
          <cell r="C421">
            <v>10000000</v>
          </cell>
          <cell r="D421">
            <v>9780540.7433210965</v>
          </cell>
        </row>
        <row r="422">
          <cell r="B422">
            <v>39317</v>
          </cell>
          <cell r="C422">
            <v>5000000</v>
          </cell>
          <cell r="D422">
            <v>4995210.0725331875</v>
          </cell>
        </row>
        <row r="423">
          <cell r="B423">
            <v>39339</v>
          </cell>
          <cell r="C423">
            <v>7500000</v>
          </cell>
          <cell r="D423">
            <v>7460111.9057663186</v>
          </cell>
        </row>
        <row r="424">
          <cell r="B424">
            <v>39312</v>
          </cell>
        </row>
        <row r="425">
          <cell r="B425">
            <v>39313</v>
          </cell>
        </row>
        <row r="426">
          <cell r="B426">
            <v>39342</v>
          </cell>
          <cell r="C426">
            <v>9500000</v>
          </cell>
          <cell r="D426">
            <v>9449402.9775906764</v>
          </cell>
        </row>
        <row r="427">
          <cell r="B427">
            <v>39406</v>
          </cell>
          <cell r="C427">
            <v>5000000</v>
          </cell>
          <cell r="D427">
            <v>4890389.6206906624</v>
          </cell>
        </row>
        <row r="428">
          <cell r="B428">
            <v>39323</v>
          </cell>
          <cell r="C428">
            <v>11055000</v>
          </cell>
          <cell r="D428">
            <v>11042922.370930204</v>
          </cell>
        </row>
        <row r="429">
          <cell r="B429">
            <v>39498</v>
          </cell>
          <cell r="C429">
            <v>7000000</v>
          </cell>
          <cell r="D429">
            <v>6667853.2226739367</v>
          </cell>
        </row>
        <row r="430">
          <cell r="B430">
            <v>39344</v>
          </cell>
          <cell r="C430">
            <v>8090000</v>
          </cell>
          <cell r="D430">
            <v>8046789.8408545889</v>
          </cell>
        </row>
        <row r="431">
          <cell r="B431">
            <v>39408</v>
          </cell>
          <cell r="C431">
            <v>10000000</v>
          </cell>
          <cell r="D431">
            <v>9780540.7433210965</v>
          </cell>
        </row>
        <row r="432">
          <cell r="B432">
            <v>39324</v>
          </cell>
          <cell r="C432">
            <v>4444000</v>
          </cell>
          <cell r="D432">
            <v>4439751.2189020207</v>
          </cell>
        </row>
        <row r="433">
          <cell r="B433">
            <v>39346</v>
          </cell>
          <cell r="C433">
            <v>3000000</v>
          </cell>
          <cell r="D433">
            <v>2983999.2238876903</v>
          </cell>
        </row>
        <row r="434">
          <cell r="B434">
            <v>39319</v>
          </cell>
        </row>
        <row r="435">
          <cell r="B435">
            <v>39320</v>
          </cell>
        </row>
        <row r="436">
          <cell r="B436">
            <v>39349</v>
          </cell>
          <cell r="C436">
            <v>15000000</v>
          </cell>
          <cell r="D436">
            <v>14919882.275997384</v>
          </cell>
        </row>
        <row r="437">
          <cell r="B437">
            <v>39329</v>
          </cell>
          <cell r="C437">
            <v>3000000</v>
          </cell>
          <cell r="D437">
            <v>2996715.927750411</v>
          </cell>
        </row>
        <row r="438">
          <cell r="B438">
            <v>39413</v>
          </cell>
          <cell r="D438">
            <v>0</v>
          </cell>
        </row>
        <row r="439">
          <cell r="B439">
            <v>39329</v>
          </cell>
          <cell r="D439">
            <v>0</v>
          </cell>
        </row>
        <row r="440">
          <cell r="B440">
            <v>39505</v>
          </cell>
          <cell r="C440">
            <v>2000000</v>
          </cell>
          <cell r="D440">
            <v>1905100.920763982</v>
          </cell>
        </row>
        <row r="441">
          <cell r="B441">
            <v>39351</v>
          </cell>
          <cell r="C441">
            <v>3000000</v>
          </cell>
          <cell r="D441">
            <v>2983999.2238876903</v>
          </cell>
        </row>
        <row r="442">
          <cell r="B442">
            <v>39415</v>
          </cell>
          <cell r="C442">
            <v>10000000</v>
          </cell>
          <cell r="D442">
            <v>9780779.2413813248</v>
          </cell>
        </row>
        <row r="443">
          <cell r="B443">
            <v>39331</v>
          </cell>
          <cell r="C443">
            <v>13555000</v>
          </cell>
          <cell r="D443">
            <v>13542040.452794079</v>
          </cell>
        </row>
        <row r="444">
          <cell r="B444">
            <v>39353</v>
          </cell>
          <cell r="C444">
            <v>15000000</v>
          </cell>
          <cell r="D444">
            <v>14919996.119438451</v>
          </cell>
        </row>
        <row r="445">
          <cell r="B445">
            <v>39326</v>
          </cell>
          <cell r="D445">
            <v>0</v>
          </cell>
        </row>
        <row r="446">
          <cell r="B446">
            <v>39327</v>
          </cell>
          <cell r="D446">
            <v>0</v>
          </cell>
        </row>
        <row r="447">
          <cell r="B447">
            <v>39356</v>
          </cell>
          <cell r="C447">
            <v>12000000</v>
          </cell>
          <cell r="D447">
            <v>11936087.971693484</v>
          </cell>
        </row>
        <row r="448">
          <cell r="B448">
            <v>39420</v>
          </cell>
          <cell r="C448">
            <v>10000000</v>
          </cell>
          <cell r="D448">
            <v>9782449.0535413548</v>
          </cell>
        </row>
        <row r="449">
          <cell r="B449">
            <v>39336</v>
          </cell>
          <cell r="C449">
            <v>15000000</v>
          </cell>
          <cell r="D449">
            <v>14986204.480259268</v>
          </cell>
        </row>
        <row r="450">
          <cell r="B450">
            <v>39512</v>
          </cell>
          <cell r="C450">
            <v>12000000</v>
          </cell>
          <cell r="D450">
            <v>11447460.859092733</v>
          </cell>
        </row>
        <row r="451">
          <cell r="B451">
            <v>39358</v>
          </cell>
          <cell r="C451">
            <v>15000000</v>
          </cell>
          <cell r="D451">
            <v>14926829.906660283</v>
          </cell>
        </row>
        <row r="452">
          <cell r="B452">
            <v>39422</v>
          </cell>
          <cell r="C452">
            <v>10000000</v>
          </cell>
          <cell r="D452">
            <v>9788417.3255523015</v>
          </cell>
        </row>
        <row r="453">
          <cell r="B453">
            <v>39338</v>
          </cell>
          <cell r="C453">
            <v>15000000</v>
          </cell>
          <cell r="D453">
            <v>14986692.63812598</v>
          </cell>
        </row>
        <row r="454">
          <cell r="B454">
            <v>39360</v>
          </cell>
          <cell r="C454">
            <v>15000000</v>
          </cell>
          <cell r="D454">
            <v>14925234.796433428</v>
          </cell>
        </row>
        <row r="455">
          <cell r="B455">
            <v>39333</v>
          </cell>
        </row>
        <row r="456">
          <cell r="B456">
            <v>39334</v>
          </cell>
        </row>
        <row r="457">
          <cell r="B457">
            <v>39363</v>
          </cell>
          <cell r="C457">
            <v>15000000</v>
          </cell>
          <cell r="D457">
            <v>14925690.507424407</v>
          </cell>
        </row>
        <row r="458">
          <cell r="B458">
            <v>39427</v>
          </cell>
          <cell r="C458">
            <v>10000000</v>
          </cell>
          <cell r="D458">
            <v>9786267.9088702723</v>
          </cell>
        </row>
        <row r="459">
          <cell r="B459">
            <v>39343</v>
          </cell>
          <cell r="C459">
            <v>15000000</v>
          </cell>
          <cell r="D459">
            <v>14985630.217599563</v>
          </cell>
        </row>
        <row r="460">
          <cell r="B460">
            <v>39519</v>
          </cell>
          <cell r="C460">
            <v>12000000</v>
          </cell>
          <cell r="D460">
            <v>11437124.278716974</v>
          </cell>
        </row>
        <row r="461">
          <cell r="B461">
            <v>39365</v>
          </cell>
          <cell r="C461">
            <v>15000000</v>
          </cell>
          <cell r="D461">
            <v>14923867.830410345</v>
          </cell>
        </row>
        <row r="462">
          <cell r="B462">
            <v>39429</v>
          </cell>
          <cell r="C462">
            <v>10000000</v>
          </cell>
          <cell r="D462">
            <v>9783642.1256289333</v>
          </cell>
        </row>
        <row r="463">
          <cell r="B463">
            <v>39345</v>
          </cell>
          <cell r="C463">
            <v>11000000</v>
          </cell>
          <cell r="D463">
            <v>10989588.493969275</v>
          </cell>
        </row>
        <row r="464">
          <cell r="B464">
            <v>39367</v>
          </cell>
          <cell r="C464">
            <v>15000000</v>
          </cell>
          <cell r="D464">
            <v>14923184.441292329</v>
          </cell>
        </row>
        <row r="465">
          <cell r="B465">
            <v>39340</v>
          </cell>
        </row>
        <row r="466">
          <cell r="B466">
            <v>39341</v>
          </cell>
        </row>
        <row r="467">
          <cell r="B467">
            <v>39370</v>
          </cell>
          <cell r="C467">
            <v>15000000</v>
          </cell>
          <cell r="D467">
            <v>14921817.850800356</v>
          </cell>
        </row>
        <row r="468">
          <cell r="B468">
            <v>39434</v>
          </cell>
          <cell r="C468">
            <v>10000000</v>
          </cell>
          <cell r="D468">
            <v>9786745.4754400942</v>
          </cell>
        </row>
        <row r="469">
          <cell r="B469">
            <v>39350</v>
          </cell>
          <cell r="C469">
            <v>15000000</v>
          </cell>
          <cell r="D469">
            <v>14985716.354192814</v>
          </cell>
        </row>
        <row r="470">
          <cell r="B470">
            <v>39526</v>
          </cell>
          <cell r="C470">
            <v>12000000</v>
          </cell>
          <cell r="D470">
            <v>11430062.630480167</v>
          </cell>
        </row>
        <row r="471">
          <cell r="B471">
            <v>39372</v>
          </cell>
          <cell r="C471">
            <v>9000000</v>
          </cell>
          <cell r="D471">
            <v>8952202.5961115006</v>
          </cell>
        </row>
        <row r="472">
          <cell r="B472">
            <v>39436</v>
          </cell>
          <cell r="C472">
            <v>10000000</v>
          </cell>
          <cell r="D472">
            <v>9783403.4879307654</v>
          </cell>
        </row>
        <row r="473">
          <cell r="B473">
            <v>39352</v>
          </cell>
          <cell r="C473">
            <v>3000000</v>
          </cell>
          <cell r="D473">
            <v>2997131.7859374578</v>
          </cell>
        </row>
        <row r="474">
          <cell r="B474">
            <v>39374</v>
          </cell>
          <cell r="C474">
            <v>1500000</v>
          </cell>
          <cell r="D474">
            <v>1492113.4649409207</v>
          </cell>
        </row>
        <row r="475">
          <cell r="B475">
            <v>39347</v>
          </cell>
        </row>
        <row r="476">
          <cell r="B476">
            <v>39348</v>
          </cell>
        </row>
        <row r="477">
          <cell r="B477">
            <v>39377</v>
          </cell>
          <cell r="C477">
            <v>5000000</v>
          </cell>
          <cell r="D477">
            <v>4973369.9882056182</v>
          </cell>
        </row>
        <row r="478">
          <cell r="B478">
            <v>39441</v>
          </cell>
          <cell r="C478">
            <v>4800000</v>
          </cell>
          <cell r="D478">
            <v>4694659.5567941265</v>
          </cell>
        </row>
        <row r="479">
          <cell r="B479">
            <v>39357</v>
          </cell>
          <cell r="C479">
            <v>0</v>
          </cell>
          <cell r="D479">
            <v>0</v>
          </cell>
        </row>
        <row r="480">
          <cell r="B480">
            <v>39533</v>
          </cell>
          <cell r="C480">
            <v>10000000</v>
          </cell>
          <cell r="D480">
            <v>9525052.1920668054</v>
          </cell>
        </row>
        <row r="481">
          <cell r="B481">
            <v>39379</v>
          </cell>
          <cell r="C481">
            <v>1000000</v>
          </cell>
          <cell r="D481">
            <v>994658.8183998256</v>
          </cell>
        </row>
        <row r="482">
          <cell r="B482">
            <v>39443</v>
          </cell>
          <cell r="C482">
            <v>6900000</v>
          </cell>
          <cell r="D482">
            <v>6748902.2482406218</v>
          </cell>
        </row>
        <row r="483">
          <cell r="B483">
            <v>39359</v>
          </cell>
          <cell r="C483">
            <v>8100000</v>
          </cell>
          <cell r="D483">
            <v>8092255.8220311357</v>
          </cell>
        </row>
        <row r="484">
          <cell r="B484">
            <v>39381</v>
          </cell>
          <cell r="C484">
            <v>9500000</v>
          </cell>
          <cell r="D484">
            <v>9449475.0806373376</v>
          </cell>
        </row>
        <row r="485">
          <cell r="B485">
            <v>39354</v>
          </cell>
        </row>
        <row r="486">
          <cell r="B486">
            <v>39355</v>
          </cell>
        </row>
        <row r="487">
          <cell r="B487">
            <v>39384</v>
          </cell>
          <cell r="C487">
            <v>17000000</v>
          </cell>
          <cell r="D487">
            <v>16909716.014877278</v>
          </cell>
        </row>
        <row r="488">
          <cell r="B488">
            <v>39364</v>
          </cell>
          <cell r="C488">
            <v>15000000</v>
          </cell>
          <cell r="D488">
            <v>14986147.052012742</v>
          </cell>
        </row>
        <row r="489">
          <cell r="B489">
            <v>39540</v>
          </cell>
          <cell r="C489">
            <v>30000000</v>
          </cell>
          <cell r="D489">
            <v>28588734.733093485</v>
          </cell>
        </row>
        <row r="490">
          <cell r="B490">
            <v>39366</v>
          </cell>
          <cell r="C490">
            <v>15000000</v>
          </cell>
          <cell r="D490">
            <v>14987152.109876217</v>
          </cell>
        </row>
        <row r="491">
          <cell r="B491">
            <v>39451</v>
          </cell>
          <cell r="C491">
            <v>22750000</v>
          </cell>
          <cell r="D491">
            <v>22259957.703734741</v>
          </cell>
        </row>
        <row r="492">
          <cell r="B492">
            <v>39361</v>
          </cell>
          <cell r="C492">
            <v>0</v>
          </cell>
        </row>
        <row r="493">
          <cell r="B493">
            <v>39362</v>
          </cell>
          <cell r="C493">
            <v>0</v>
          </cell>
        </row>
        <row r="494">
          <cell r="B494">
            <v>39391</v>
          </cell>
          <cell r="C494">
            <v>20000000</v>
          </cell>
          <cell r="D494">
            <v>19896212.633277372</v>
          </cell>
        </row>
        <row r="495">
          <cell r="B495">
            <v>39371</v>
          </cell>
          <cell r="C495">
            <v>15000000</v>
          </cell>
          <cell r="D495">
            <v>14987353.137626331</v>
          </cell>
        </row>
        <row r="496">
          <cell r="B496">
            <v>39546</v>
          </cell>
          <cell r="C496">
            <v>30000000</v>
          </cell>
          <cell r="D496">
            <v>28590720.313824277</v>
          </cell>
        </row>
        <row r="497">
          <cell r="B497">
            <v>39373</v>
          </cell>
          <cell r="C497">
            <v>15000000</v>
          </cell>
          <cell r="D497">
            <v>14988473.248107551</v>
          </cell>
        </row>
        <row r="498">
          <cell r="B498">
            <v>39458</v>
          </cell>
          <cell r="C498">
            <v>40000000</v>
          </cell>
          <cell r="D498">
            <v>39128841.896162234</v>
          </cell>
        </row>
        <row r="499">
          <cell r="B499">
            <v>39368</v>
          </cell>
          <cell r="C499">
            <v>0</v>
          </cell>
          <cell r="D499">
            <v>0</v>
          </cell>
        </row>
        <row r="500">
          <cell r="B500">
            <v>39369</v>
          </cell>
          <cell r="C500">
            <v>0</v>
          </cell>
          <cell r="D500">
            <v>0</v>
          </cell>
        </row>
        <row r="501">
          <cell r="B501">
            <v>39398</v>
          </cell>
          <cell r="C501">
            <v>20000000</v>
          </cell>
          <cell r="D501">
            <v>19896516.310782496</v>
          </cell>
        </row>
        <row r="502">
          <cell r="B502">
            <v>39378</v>
          </cell>
          <cell r="C502">
            <v>15000000</v>
          </cell>
          <cell r="D502">
            <v>14989421.164679393</v>
          </cell>
        </row>
        <row r="503">
          <cell r="B503">
            <v>39554</v>
          </cell>
          <cell r="C503">
            <v>30000000</v>
          </cell>
          <cell r="D503">
            <v>28588734.733093485</v>
          </cell>
        </row>
        <row r="504">
          <cell r="B504">
            <v>39380</v>
          </cell>
          <cell r="C504">
            <v>15000000</v>
          </cell>
          <cell r="D504">
            <v>14989047.728687013</v>
          </cell>
        </row>
        <row r="505">
          <cell r="B505">
            <v>39465</v>
          </cell>
          <cell r="C505">
            <v>16500000</v>
          </cell>
          <cell r="D505">
            <v>16141828.30830423</v>
          </cell>
        </row>
        <row r="506">
          <cell r="B506">
            <v>39375</v>
          </cell>
          <cell r="C506">
            <v>0</v>
          </cell>
          <cell r="D506">
            <v>0</v>
          </cell>
        </row>
        <row r="507">
          <cell r="B507">
            <v>39376</v>
          </cell>
          <cell r="C507">
            <v>0</v>
          </cell>
          <cell r="D507">
            <v>0</v>
          </cell>
        </row>
        <row r="508">
          <cell r="B508">
            <v>39405</v>
          </cell>
          <cell r="C508">
            <v>13700000</v>
          </cell>
          <cell r="D508">
            <v>13630778.054242892</v>
          </cell>
        </row>
        <row r="509">
          <cell r="B509">
            <v>39385</v>
          </cell>
          <cell r="C509">
            <v>1300000</v>
          </cell>
          <cell r="D509">
            <v>1298963.6761027912</v>
          </cell>
        </row>
        <row r="510">
          <cell r="B510">
            <v>39561</v>
          </cell>
          <cell r="C510">
            <v>30000000</v>
          </cell>
          <cell r="D510">
            <v>28576513.811459731</v>
          </cell>
        </row>
        <row r="511">
          <cell r="B511">
            <v>39387</v>
          </cell>
          <cell r="C511">
            <v>15000000</v>
          </cell>
          <cell r="D511">
            <v>14988013.695348842</v>
          </cell>
        </row>
        <row r="512">
          <cell r="B512">
            <v>39472</v>
          </cell>
          <cell r="C512">
            <v>19000000</v>
          </cell>
          <cell r="D512">
            <v>18550007.315684211</v>
          </cell>
        </row>
        <row r="513">
          <cell r="B513">
            <v>39382</v>
          </cell>
          <cell r="C513">
            <v>0</v>
          </cell>
          <cell r="D513">
            <v>0</v>
          </cell>
        </row>
        <row r="514">
          <cell r="B514">
            <v>39383</v>
          </cell>
          <cell r="C514">
            <v>0</v>
          </cell>
          <cell r="D514">
            <v>0</v>
          </cell>
        </row>
        <row r="515">
          <cell r="B515">
            <v>39412</v>
          </cell>
          <cell r="C515">
            <v>4000000</v>
          </cell>
          <cell r="D515">
            <v>3979880.341898981</v>
          </cell>
        </row>
        <row r="516">
          <cell r="B516">
            <v>39391</v>
          </cell>
          <cell r="C516">
            <v>9000000</v>
          </cell>
          <cell r="D516">
            <v>8990913.0196905099</v>
          </cell>
        </row>
        <row r="517">
          <cell r="B517">
            <v>39392</v>
          </cell>
          <cell r="C517">
            <v>16460000</v>
          </cell>
          <cell r="D517">
            <v>16441175.979611291</v>
          </cell>
        </row>
        <row r="518">
          <cell r="B518">
            <v>39568</v>
          </cell>
          <cell r="C518">
            <v>1000000</v>
          </cell>
          <cell r="D518">
            <v>952640.95562676736</v>
          </cell>
        </row>
        <row r="519">
          <cell r="B519">
            <v>39393</v>
          </cell>
          <cell r="C519">
            <v>2500000</v>
          </cell>
          <cell r="D519">
            <v>2497126.5940561546</v>
          </cell>
        </row>
        <row r="520">
          <cell r="B520">
            <v>39394</v>
          </cell>
          <cell r="C520">
            <v>15000000</v>
          </cell>
          <cell r="D520">
            <v>14984223.460066564</v>
          </cell>
        </row>
        <row r="521">
          <cell r="B521">
            <v>39479</v>
          </cell>
          <cell r="C521">
            <v>16500000</v>
          </cell>
          <cell r="D521">
            <v>16099419.966435147</v>
          </cell>
        </row>
        <row r="522">
          <cell r="B522">
            <v>39389</v>
          </cell>
        </row>
        <row r="523">
          <cell r="B523">
            <v>39390</v>
          </cell>
          <cell r="D523">
            <v>0</v>
          </cell>
        </row>
        <row r="524">
          <cell r="B524">
            <v>39419</v>
          </cell>
          <cell r="C524">
            <v>14000000</v>
          </cell>
          <cell r="D524">
            <v>13916622.275092676</v>
          </cell>
        </row>
        <row r="525">
          <cell r="B525">
            <v>39399</v>
          </cell>
          <cell r="C525">
            <v>15000000</v>
          </cell>
          <cell r="D525">
            <v>14980463.833466493</v>
          </cell>
        </row>
        <row r="526">
          <cell r="B526">
            <v>39575</v>
          </cell>
          <cell r="C526">
            <v>1000000</v>
          </cell>
          <cell r="D526">
            <v>948002.7011583813</v>
          </cell>
        </row>
        <row r="527">
          <cell r="B527">
            <v>39401</v>
          </cell>
          <cell r="C527">
            <v>15000000</v>
          </cell>
          <cell r="D527">
            <v>14981382.041386377</v>
          </cell>
        </row>
        <row r="528">
          <cell r="B528">
            <v>39486</v>
          </cell>
          <cell r="C528">
            <v>1000000</v>
          </cell>
          <cell r="D528">
            <v>974584.43986493594</v>
          </cell>
        </row>
        <row r="529">
          <cell r="B529">
            <v>39396</v>
          </cell>
          <cell r="C529">
            <v>0</v>
          </cell>
        </row>
        <row r="530">
          <cell r="B530">
            <v>39397</v>
          </cell>
          <cell r="C530">
            <v>0</v>
          </cell>
        </row>
        <row r="531">
          <cell r="B531">
            <v>39426</v>
          </cell>
          <cell r="C531">
            <v>500000</v>
          </cell>
          <cell r="D531">
            <v>496950.22328722361</v>
          </cell>
        </row>
        <row r="532">
          <cell r="B532">
            <v>39406</v>
          </cell>
          <cell r="C532">
            <v>14777000</v>
          </cell>
          <cell r="D532">
            <v>14758715.366879718</v>
          </cell>
        </row>
        <row r="533">
          <cell r="B533">
            <v>39582</v>
          </cell>
          <cell r="C533">
            <v>0</v>
          </cell>
          <cell r="D533">
            <v>0</v>
          </cell>
        </row>
        <row r="534">
          <cell r="B534">
            <v>39408</v>
          </cell>
          <cell r="C534">
            <v>15000000</v>
          </cell>
          <cell r="D534">
            <v>14980865.535581676</v>
          </cell>
        </row>
        <row r="535">
          <cell r="B535">
            <v>39493</v>
          </cell>
          <cell r="C535">
            <v>0</v>
          </cell>
          <cell r="D535">
            <v>0</v>
          </cell>
        </row>
        <row r="536">
          <cell r="B536">
            <v>39403</v>
          </cell>
          <cell r="C536">
            <v>0</v>
          </cell>
          <cell r="D536">
            <v>0</v>
          </cell>
        </row>
        <row r="537">
          <cell r="B537">
            <v>39404</v>
          </cell>
          <cell r="C537">
            <v>0</v>
          </cell>
          <cell r="D537">
            <v>0</v>
          </cell>
        </row>
        <row r="538">
          <cell r="B538">
            <v>39433</v>
          </cell>
          <cell r="C538">
            <v>15000000</v>
          </cell>
          <cell r="D538">
            <v>14908847.713540992</v>
          </cell>
        </row>
        <row r="539">
          <cell r="B539">
            <v>39413</v>
          </cell>
          <cell r="C539">
            <v>15000000</v>
          </cell>
          <cell r="D539">
            <v>14980607.296034588</v>
          </cell>
        </row>
        <row r="540">
          <cell r="B540">
            <v>39589</v>
          </cell>
          <cell r="C540">
            <v>0</v>
          </cell>
          <cell r="D540">
            <v>0</v>
          </cell>
        </row>
        <row r="541">
          <cell r="B541">
            <v>39415</v>
          </cell>
          <cell r="C541">
            <v>15000000</v>
          </cell>
          <cell r="D541">
            <v>14981066.394718129</v>
          </cell>
        </row>
        <row r="542">
          <cell r="B542">
            <v>39499</v>
          </cell>
          <cell r="C542">
            <v>0</v>
          </cell>
          <cell r="D542">
            <v>0</v>
          </cell>
        </row>
        <row r="543">
          <cell r="B543">
            <v>39409</v>
          </cell>
        </row>
        <row r="544">
          <cell r="B544">
            <v>39410</v>
          </cell>
          <cell r="D544">
            <v>0</v>
          </cell>
        </row>
        <row r="545">
          <cell r="B545">
            <v>39411</v>
          </cell>
          <cell r="D545">
            <v>0</v>
          </cell>
        </row>
        <row r="546">
          <cell r="B546">
            <v>39440</v>
          </cell>
          <cell r="C546">
            <v>700000</v>
          </cell>
          <cell r="D546">
            <v>695730.31260211312</v>
          </cell>
        </row>
        <row r="547">
          <cell r="B547">
            <v>39420</v>
          </cell>
          <cell r="C547">
            <v>15000000</v>
          </cell>
          <cell r="D547">
            <v>14980377.75724455</v>
          </cell>
        </row>
        <row r="548">
          <cell r="B548">
            <v>39596</v>
          </cell>
          <cell r="C548">
            <v>0</v>
          </cell>
          <cell r="D548">
            <v>0</v>
          </cell>
        </row>
        <row r="549">
          <cell r="B549">
            <v>39422</v>
          </cell>
          <cell r="C549">
            <v>15000000</v>
          </cell>
          <cell r="D549">
            <v>14975788.458166674</v>
          </cell>
        </row>
        <row r="550">
          <cell r="B550">
            <v>39507</v>
          </cell>
          <cell r="C550">
            <v>5100000</v>
          </cell>
          <cell r="D550">
            <v>4939893.3205954945</v>
          </cell>
        </row>
        <row r="551">
          <cell r="B551">
            <v>39417</v>
          </cell>
          <cell r="D551">
            <v>0</v>
          </cell>
        </row>
        <row r="552">
          <cell r="B552">
            <v>39418</v>
          </cell>
          <cell r="D552">
            <v>0</v>
          </cell>
        </row>
        <row r="553">
          <cell r="B553">
            <v>39447</v>
          </cell>
          <cell r="C553">
            <v>15000000</v>
          </cell>
          <cell r="D553">
            <v>14889094.601635816</v>
          </cell>
        </row>
        <row r="554">
          <cell r="B554">
            <v>39427</v>
          </cell>
          <cell r="C554">
            <v>15000000</v>
          </cell>
          <cell r="D554">
            <v>14975960.506135495</v>
          </cell>
        </row>
        <row r="555">
          <cell r="B555">
            <v>39603</v>
          </cell>
          <cell r="C555">
            <v>1000000</v>
          </cell>
          <cell r="D555">
            <v>939124.17022590432</v>
          </cell>
        </row>
        <row r="556">
          <cell r="B556">
            <v>39429</v>
          </cell>
          <cell r="C556">
            <v>43000000</v>
          </cell>
          <cell r="D556">
            <v>42929853.795059256</v>
          </cell>
        </row>
        <row r="557">
          <cell r="B557">
            <v>39514</v>
          </cell>
          <cell r="C557">
            <v>1000000</v>
          </cell>
          <cell r="D557">
            <v>968606.53345009696</v>
          </cell>
        </row>
        <row r="558">
          <cell r="B558">
            <v>39424</v>
          </cell>
        </row>
        <row r="559">
          <cell r="B559">
            <v>39425</v>
          </cell>
          <cell r="D559">
            <v>0</v>
          </cell>
        </row>
        <row r="560">
          <cell r="B560">
            <v>39455</v>
          </cell>
          <cell r="C560">
            <v>3100000</v>
          </cell>
          <cell r="D560">
            <v>3075564.0119597721</v>
          </cell>
        </row>
        <row r="561">
          <cell r="B561">
            <v>39434</v>
          </cell>
          <cell r="C561">
            <v>50000000</v>
          </cell>
          <cell r="D561">
            <v>49914420.700070947</v>
          </cell>
        </row>
        <row r="562">
          <cell r="B562">
            <v>39610</v>
          </cell>
          <cell r="C562">
            <v>1000000</v>
          </cell>
          <cell r="D562">
            <v>939124.17022590432</v>
          </cell>
        </row>
        <row r="563">
          <cell r="B563">
            <v>39436</v>
          </cell>
          <cell r="C563">
            <v>50000000</v>
          </cell>
          <cell r="D563">
            <v>49917383.311620414</v>
          </cell>
        </row>
        <row r="564">
          <cell r="B564">
            <v>39521</v>
          </cell>
          <cell r="C564">
            <v>3500000</v>
          </cell>
          <cell r="D564">
            <v>3390122.8670753394</v>
          </cell>
        </row>
        <row r="565">
          <cell r="B565">
            <v>39431</v>
          </cell>
        </row>
        <row r="566">
          <cell r="B566">
            <v>39432</v>
          </cell>
          <cell r="D566">
            <v>0</v>
          </cell>
        </row>
        <row r="567">
          <cell r="B567">
            <v>39461</v>
          </cell>
          <cell r="C567">
            <v>12100000</v>
          </cell>
          <cell r="D567">
            <v>12007884.719956499</v>
          </cell>
        </row>
        <row r="568">
          <cell r="B568">
            <v>39441</v>
          </cell>
          <cell r="C568">
            <v>12650000</v>
          </cell>
          <cell r="D568">
            <v>12628904.539458334</v>
          </cell>
        </row>
        <row r="569">
          <cell r="B569">
            <v>39617</v>
          </cell>
          <cell r="C569">
            <v>0</v>
          </cell>
          <cell r="D569">
            <v>0</v>
          </cell>
        </row>
        <row r="570">
          <cell r="B570">
            <v>39443</v>
          </cell>
          <cell r="C570">
            <v>10750000</v>
          </cell>
          <cell r="D570">
            <v>10731641.542522872</v>
          </cell>
        </row>
        <row r="571">
          <cell r="B571">
            <v>39528</v>
          </cell>
          <cell r="C571">
            <v>2000000</v>
          </cell>
          <cell r="D571">
            <v>1937213.0669001939</v>
          </cell>
        </row>
        <row r="572">
          <cell r="B572">
            <v>39438</v>
          </cell>
        </row>
        <row r="573">
          <cell r="B573">
            <v>39439</v>
          </cell>
          <cell r="D573">
            <v>0</v>
          </cell>
        </row>
        <row r="574">
          <cell r="B574">
            <v>39468</v>
          </cell>
          <cell r="C574">
            <v>4000000</v>
          </cell>
          <cell r="D574">
            <v>3969578.887495609</v>
          </cell>
        </row>
        <row r="575">
          <cell r="B575">
            <v>39451</v>
          </cell>
          <cell r="C575">
            <v>5900000</v>
          </cell>
          <cell r="D575">
            <v>5885520.0083083268</v>
          </cell>
        </row>
        <row r="576">
          <cell r="B576">
            <v>39624</v>
          </cell>
          <cell r="C576">
            <v>0</v>
          </cell>
          <cell r="D576">
            <v>0</v>
          </cell>
        </row>
        <row r="577">
          <cell r="B577">
            <v>39451</v>
          </cell>
          <cell r="C577">
            <v>3930000</v>
          </cell>
          <cell r="D577">
            <v>3922271.5132265412</v>
          </cell>
        </row>
        <row r="578">
          <cell r="B578">
            <v>39535</v>
          </cell>
          <cell r="C578">
            <v>3400000</v>
          </cell>
          <cell r="D578">
            <v>3293262.2137303296</v>
          </cell>
        </row>
        <row r="579">
          <cell r="B579">
            <v>39445</v>
          </cell>
        </row>
        <row r="580">
          <cell r="B580">
            <v>39446</v>
          </cell>
          <cell r="D580">
            <v>0</v>
          </cell>
        </row>
        <row r="581">
          <cell r="B581">
            <v>39475</v>
          </cell>
          <cell r="C581">
            <v>1800000</v>
          </cell>
          <cell r="D581">
            <v>1786296.9004893964</v>
          </cell>
        </row>
        <row r="582">
          <cell r="B582">
            <v>39458</v>
          </cell>
          <cell r="D582">
            <v>0</v>
          </cell>
        </row>
        <row r="583">
          <cell r="B583">
            <v>39631</v>
          </cell>
          <cell r="D583">
            <v>0</v>
          </cell>
        </row>
        <row r="584">
          <cell r="B584">
            <v>39458</v>
          </cell>
          <cell r="D584">
            <v>0</v>
          </cell>
        </row>
        <row r="585">
          <cell r="B585">
            <v>39542</v>
          </cell>
          <cell r="D585">
            <v>0</v>
          </cell>
        </row>
        <row r="588">
          <cell r="B588">
            <v>39454</v>
          </cell>
          <cell r="D588">
            <v>0</v>
          </cell>
        </row>
        <row r="589">
          <cell r="B589">
            <v>39462</v>
          </cell>
          <cell r="C589">
            <v>4400000</v>
          </cell>
          <cell r="D589">
            <v>4392418.5652162014</v>
          </cell>
        </row>
        <row r="590">
          <cell r="B590">
            <v>39456</v>
          </cell>
          <cell r="D590">
            <v>0</v>
          </cell>
        </row>
        <row r="591">
          <cell r="B591">
            <v>39464</v>
          </cell>
          <cell r="C591">
            <v>12197000</v>
          </cell>
          <cell r="D591">
            <v>12175983.91816864</v>
          </cell>
        </row>
        <row r="592">
          <cell r="B592">
            <v>39548</v>
          </cell>
          <cell r="C592">
            <v>0</v>
          </cell>
          <cell r="D592">
            <v>0</v>
          </cell>
        </row>
        <row r="593">
          <cell r="B593">
            <v>39458</v>
          </cell>
          <cell r="D593">
            <v>0</v>
          </cell>
        </row>
        <row r="596">
          <cell r="B596">
            <v>39461</v>
          </cell>
          <cell r="D596">
            <v>0</v>
          </cell>
        </row>
        <row r="597">
          <cell r="B597">
            <v>39469</v>
          </cell>
          <cell r="C597">
            <v>25000000</v>
          </cell>
          <cell r="D597">
            <v>24956923.666001149</v>
          </cell>
        </row>
        <row r="598">
          <cell r="B598">
            <v>39463</v>
          </cell>
          <cell r="D598">
            <v>0</v>
          </cell>
        </row>
        <row r="599">
          <cell r="B599">
            <v>39471</v>
          </cell>
          <cell r="C599">
            <v>7625000</v>
          </cell>
          <cell r="D599">
            <v>7611861.7181303501</v>
          </cell>
        </row>
        <row r="600">
          <cell r="B600">
            <v>39555</v>
          </cell>
          <cell r="C600">
            <v>1000000</v>
          </cell>
          <cell r="D600">
            <v>968606.53345009696</v>
          </cell>
        </row>
        <row r="601">
          <cell r="B601">
            <v>39465</v>
          </cell>
          <cell r="D601">
            <v>0</v>
          </cell>
        </row>
        <row r="604">
          <cell r="B604">
            <v>39468</v>
          </cell>
          <cell r="D604">
            <v>0</v>
          </cell>
        </row>
        <row r="605">
          <cell r="B605">
            <v>39476</v>
          </cell>
          <cell r="C605">
            <v>25000000</v>
          </cell>
          <cell r="D605">
            <v>24957162.568905704</v>
          </cell>
        </row>
        <row r="606">
          <cell r="B606">
            <v>39470</v>
          </cell>
          <cell r="D606">
            <v>0</v>
          </cell>
        </row>
        <row r="607">
          <cell r="B607">
            <v>39478</v>
          </cell>
          <cell r="C607">
            <v>25000000</v>
          </cell>
          <cell r="D607">
            <v>24957927.088937473</v>
          </cell>
        </row>
        <row r="608">
          <cell r="B608">
            <v>39562</v>
          </cell>
          <cell r="C608">
            <v>13000000</v>
          </cell>
          <cell r="D608">
            <v>12593101.369025376</v>
          </cell>
        </row>
        <row r="609">
          <cell r="B609">
            <v>39472</v>
          </cell>
          <cell r="D609">
            <v>0</v>
          </cell>
        </row>
        <row r="612">
          <cell r="B612">
            <v>39475</v>
          </cell>
          <cell r="D612">
            <v>0</v>
          </cell>
        </row>
        <row r="613">
          <cell r="B613">
            <v>39483</v>
          </cell>
          <cell r="C613">
            <v>18300000</v>
          </cell>
          <cell r="D613">
            <v>18269307.563293669</v>
          </cell>
        </row>
        <row r="614">
          <cell r="B614">
            <v>39477</v>
          </cell>
          <cell r="D614">
            <v>0</v>
          </cell>
        </row>
        <row r="615">
          <cell r="B615">
            <v>39485</v>
          </cell>
          <cell r="C615">
            <v>25000000</v>
          </cell>
          <cell r="D615">
            <v>24952863.016302079</v>
          </cell>
        </row>
        <row r="616">
          <cell r="B616">
            <v>39569</v>
          </cell>
          <cell r="C616">
            <v>4000000</v>
          </cell>
          <cell r="D616">
            <v>3865092.3915921007</v>
          </cell>
        </row>
        <row r="617">
          <cell r="B617">
            <v>39479</v>
          </cell>
          <cell r="D617">
            <v>0</v>
          </cell>
        </row>
        <row r="620">
          <cell r="B620">
            <v>39482</v>
          </cell>
          <cell r="D620">
            <v>0</v>
          </cell>
        </row>
        <row r="621">
          <cell r="B621">
            <v>39490</v>
          </cell>
          <cell r="C621">
            <v>20700000</v>
          </cell>
          <cell r="D621">
            <v>20661998.904480606</v>
          </cell>
        </row>
        <row r="622">
          <cell r="B622">
            <v>39484</v>
          </cell>
          <cell r="D622">
            <v>0</v>
          </cell>
        </row>
        <row r="623">
          <cell r="B623">
            <v>39492</v>
          </cell>
          <cell r="C623">
            <v>20180000</v>
          </cell>
          <cell r="D623">
            <v>20141526.924461003</v>
          </cell>
        </row>
        <row r="624">
          <cell r="B624">
            <v>39576</v>
          </cell>
          <cell r="C624">
            <v>2500000</v>
          </cell>
          <cell r="D624">
            <v>2409877.195299089</v>
          </cell>
        </row>
        <row r="625">
          <cell r="B625">
            <v>39486</v>
          </cell>
          <cell r="D625">
            <v>0</v>
          </cell>
        </row>
        <row r="628">
          <cell r="B628">
            <v>39489</v>
          </cell>
          <cell r="D628">
            <v>0</v>
          </cell>
        </row>
        <row r="629">
          <cell r="B629">
            <v>39497</v>
          </cell>
          <cell r="C629">
            <v>20000000</v>
          </cell>
          <cell r="D629">
            <v>19962519.685642272</v>
          </cell>
        </row>
        <row r="630">
          <cell r="B630">
            <v>39491</v>
          </cell>
          <cell r="D630">
            <v>0</v>
          </cell>
        </row>
        <row r="631">
          <cell r="B631">
            <v>39499</v>
          </cell>
          <cell r="C631">
            <v>35000000</v>
          </cell>
          <cell r="D631">
            <v>34934409.449873976</v>
          </cell>
        </row>
        <row r="632">
          <cell r="B632">
            <v>39583</v>
          </cell>
          <cell r="C632">
            <v>15500000</v>
          </cell>
          <cell r="D632">
            <v>14941238.610854352</v>
          </cell>
        </row>
        <row r="633">
          <cell r="B633">
            <v>39493</v>
          </cell>
          <cell r="D633">
            <v>0</v>
          </cell>
        </row>
        <row r="636">
          <cell r="B636">
            <v>39496</v>
          </cell>
          <cell r="D636">
            <v>0</v>
          </cell>
        </row>
        <row r="637">
          <cell r="B637">
            <v>39504</v>
          </cell>
          <cell r="C637">
            <v>33300000</v>
          </cell>
          <cell r="D637">
            <v>33237658.900593571</v>
          </cell>
        </row>
        <row r="638">
          <cell r="B638">
            <v>39498</v>
          </cell>
          <cell r="D638">
            <v>0</v>
          </cell>
        </row>
        <row r="639">
          <cell r="B639">
            <v>39506</v>
          </cell>
          <cell r="C639">
            <v>30000000</v>
          </cell>
          <cell r="D639">
            <v>29943206.351350572</v>
          </cell>
        </row>
        <row r="640">
          <cell r="B640">
            <v>39590</v>
          </cell>
          <cell r="C640">
            <v>50000000</v>
          </cell>
          <cell r="D640">
            <v>47978463.585003376</v>
          </cell>
        </row>
        <row r="641">
          <cell r="B641">
            <v>39500</v>
          </cell>
          <cell r="D641">
            <v>0</v>
          </cell>
        </row>
        <row r="644">
          <cell r="B644">
            <v>39503</v>
          </cell>
          <cell r="D644">
            <v>0</v>
          </cell>
        </row>
        <row r="645">
          <cell r="B645">
            <v>39511</v>
          </cell>
          <cell r="C645">
            <v>40000000</v>
          </cell>
          <cell r="D645">
            <v>39925803.636693783</v>
          </cell>
        </row>
        <row r="646">
          <cell r="B646">
            <v>39505</v>
          </cell>
          <cell r="D646">
            <v>0</v>
          </cell>
        </row>
        <row r="647">
          <cell r="B647">
            <v>39513</v>
          </cell>
          <cell r="C647">
            <v>25000000</v>
          </cell>
          <cell r="D647">
            <v>24956875.885969095</v>
          </cell>
        </row>
        <row r="648">
          <cell r="B648">
            <v>39597</v>
          </cell>
          <cell r="C648">
            <v>50000000</v>
          </cell>
          <cell r="D648">
            <v>47968135.490401246</v>
          </cell>
        </row>
        <row r="649">
          <cell r="B649">
            <v>39507</v>
          </cell>
          <cell r="D649">
            <v>0</v>
          </cell>
        </row>
        <row r="652">
          <cell r="B652">
            <v>39510</v>
          </cell>
          <cell r="D652">
            <v>0</v>
          </cell>
        </row>
        <row r="653">
          <cell r="B653">
            <v>39518</v>
          </cell>
          <cell r="C653">
            <v>23000000</v>
          </cell>
          <cell r="D653">
            <v>22954964.246857058</v>
          </cell>
        </row>
        <row r="654">
          <cell r="B654">
            <v>39512</v>
          </cell>
          <cell r="D654">
            <v>0</v>
          </cell>
        </row>
        <row r="655">
          <cell r="B655">
            <v>39520</v>
          </cell>
          <cell r="C655">
            <v>30000000</v>
          </cell>
          <cell r="D655">
            <v>29942690.510710187</v>
          </cell>
        </row>
        <row r="656">
          <cell r="B656">
            <v>39604</v>
          </cell>
          <cell r="C656">
            <v>11500000</v>
          </cell>
          <cell r="D656">
            <v>11032407.285725549</v>
          </cell>
        </row>
        <row r="657">
          <cell r="B657">
            <v>39514</v>
          </cell>
          <cell r="D657">
            <v>0</v>
          </cell>
        </row>
        <row r="660">
          <cell r="B660">
            <v>39517</v>
          </cell>
          <cell r="D660">
            <v>0</v>
          </cell>
        </row>
        <row r="661">
          <cell r="B661">
            <v>39525</v>
          </cell>
          <cell r="C661">
            <v>27300000</v>
          </cell>
          <cell r="D661">
            <v>27245657.975325923</v>
          </cell>
        </row>
        <row r="662">
          <cell r="B662">
            <v>39519</v>
          </cell>
          <cell r="D662">
            <v>0</v>
          </cell>
        </row>
        <row r="663">
          <cell r="B663">
            <v>39527</v>
          </cell>
          <cell r="C663">
            <v>21000000</v>
          </cell>
          <cell r="D663">
            <v>20955831.99574158</v>
          </cell>
        </row>
        <row r="664">
          <cell r="B664">
            <v>39611</v>
          </cell>
          <cell r="C664">
            <v>50000000</v>
          </cell>
          <cell r="D664">
            <v>47966988.198806733</v>
          </cell>
        </row>
        <row r="665">
          <cell r="B665">
            <v>39521</v>
          </cell>
          <cell r="D665">
            <v>0</v>
          </cell>
        </row>
        <row r="668">
          <cell r="B668">
            <v>39524</v>
          </cell>
          <cell r="D668">
            <v>0</v>
          </cell>
        </row>
        <row r="669">
          <cell r="B669">
            <v>39532</v>
          </cell>
          <cell r="C669">
            <v>25000000</v>
          </cell>
          <cell r="D669">
            <v>24949758.705073349</v>
          </cell>
        </row>
        <row r="670">
          <cell r="B670">
            <v>39526</v>
          </cell>
          <cell r="D670">
            <v>0</v>
          </cell>
        </row>
        <row r="671">
          <cell r="B671">
            <v>39534</v>
          </cell>
          <cell r="C671">
            <v>24000000</v>
          </cell>
          <cell r="D671">
            <v>23949522.28084752</v>
          </cell>
        </row>
        <row r="672">
          <cell r="B672">
            <v>39618</v>
          </cell>
          <cell r="C672">
            <v>36575000</v>
          </cell>
          <cell r="D672">
            <v>35092887.93250747</v>
          </cell>
        </row>
        <row r="673">
          <cell r="B673">
            <v>39528</v>
          </cell>
          <cell r="D673">
            <v>0</v>
          </cell>
        </row>
        <row r="676">
          <cell r="B676">
            <v>39531</v>
          </cell>
          <cell r="D676">
            <v>0</v>
          </cell>
        </row>
        <row r="677">
          <cell r="B677">
            <v>39539</v>
          </cell>
          <cell r="C677">
            <v>25000000</v>
          </cell>
          <cell r="D677">
            <v>24947371.298903685</v>
          </cell>
        </row>
        <row r="678">
          <cell r="B678">
            <v>39533</v>
          </cell>
          <cell r="D678">
            <v>0</v>
          </cell>
        </row>
        <row r="679">
          <cell r="B679">
            <v>39541</v>
          </cell>
          <cell r="C679">
            <v>36800000</v>
          </cell>
          <cell r="D679">
            <v>36724287.598854415</v>
          </cell>
        </row>
        <row r="680">
          <cell r="B680">
            <v>39625</v>
          </cell>
          <cell r="C680">
            <v>55500000</v>
          </cell>
          <cell r="D680">
            <v>53243356.900675476</v>
          </cell>
        </row>
        <row r="681">
          <cell r="B681">
            <v>39535</v>
          </cell>
        </row>
        <row r="684">
          <cell r="B684">
            <v>39538</v>
          </cell>
          <cell r="D684">
            <v>0</v>
          </cell>
        </row>
        <row r="685">
          <cell r="B685">
            <v>39546</v>
          </cell>
          <cell r="C685">
            <v>13000000</v>
          </cell>
          <cell r="D685">
            <v>12973700.709165175</v>
          </cell>
        </row>
        <row r="686">
          <cell r="B686">
            <v>39540</v>
          </cell>
          <cell r="D686">
            <v>0</v>
          </cell>
        </row>
        <row r="687">
          <cell r="B687">
            <v>39548</v>
          </cell>
          <cell r="C687">
            <v>13500000</v>
          </cell>
          <cell r="D687">
            <v>13471580.50140799</v>
          </cell>
        </row>
        <row r="688">
          <cell r="B688">
            <v>39632</v>
          </cell>
          <cell r="C688">
            <v>26200000</v>
          </cell>
          <cell r="D688">
            <v>25134701.816174727</v>
          </cell>
        </row>
        <row r="689">
          <cell r="B689">
            <v>39542</v>
          </cell>
          <cell r="D689">
            <v>0</v>
          </cell>
        </row>
        <row r="692">
          <cell r="B692">
            <v>39545</v>
          </cell>
          <cell r="D692">
            <v>0</v>
          </cell>
        </row>
        <row r="693">
          <cell r="B693">
            <v>39553</v>
          </cell>
          <cell r="C693">
            <v>25000000</v>
          </cell>
          <cell r="D693">
            <v>24950140.732465044</v>
          </cell>
        </row>
        <row r="694">
          <cell r="B694">
            <v>39547</v>
          </cell>
          <cell r="D694">
            <v>0</v>
          </cell>
        </row>
        <row r="695">
          <cell r="B695">
            <v>39555</v>
          </cell>
          <cell r="C695">
            <v>8100000</v>
          </cell>
          <cell r="D695">
            <v>8083072.0540325968</v>
          </cell>
        </row>
        <row r="696">
          <cell r="B696">
            <v>39639</v>
          </cell>
          <cell r="C696">
            <v>9000000</v>
          </cell>
          <cell r="D696">
            <v>8634057.875785213</v>
          </cell>
        </row>
        <row r="697">
          <cell r="B697">
            <v>39549</v>
          </cell>
          <cell r="D697">
            <v>0</v>
          </cell>
        </row>
        <row r="700">
          <cell r="B700">
            <v>39552</v>
          </cell>
          <cell r="D700">
            <v>0</v>
          </cell>
        </row>
        <row r="701">
          <cell r="B701">
            <v>39560</v>
          </cell>
          <cell r="C701">
            <v>16175000</v>
          </cell>
          <cell r="D701">
            <v>16141721.519333428</v>
          </cell>
        </row>
        <row r="702">
          <cell r="B702">
            <v>39554</v>
          </cell>
          <cell r="D702">
            <v>0</v>
          </cell>
        </row>
        <row r="703">
          <cell r="B703">
            <v>39562</v>
          </cell>
          <cell r="C703">
            <v>1870000</v>
          </cell>
          <cell r="D703">
            <v>1866070.5156210784</v>
          </cell>
        </row>
        <row r="704">
          <cell r="B704">
            <v>39646</v>
          </cell>
          <cell r="C704">
            <v>2200000</v>
          </cell>
          <cell r="D704">
            <v>2105511.5632702289</v>
          </cell>
        </row>
        <row r="705">
          <cell r="B705">
            <v>39556</v>
          </cell>
          <cell r="D705">
            <v>0</v>
          </cell>
        </row>
        <row r="708">
          <cell r="B708">
            <v>39559</v>
          </cell>
          <cell r="D708">
            <v>0</v>
          </cell>
        </row>
        <row r="709">
          <cell r="B709">
            <v>39567</v>
          </cell>
          <cell r="C709">
            <v>20000000</v>
          </cell>
          <cell r="D709">
            <v>19960188.992912766</v>
          </cell>
        </row>
        <row r="710">
          <cell r="B710">
            <v>39561</v>
          </cell>
          <cell r="D710">
            <v>0</v>
          </cell>
        </row>
        <row r="711">
          <cell r="B711">
            <v>39569</v>
          </cell>
          <cell r="C711">
            <v>17300000</v>
          </cell>
          <cell r="D711">
            <v>17261896.137758378</v>
          </cell>
        </row>
        <row r="712">
          <cell r="B712">
            <v>39653</v>
          </cell>
          <cell r="C712">
            <v>16601000</v>
          </cell>
          <cell r="D712">
            <v>15887998.846295033</v>
          </cell>
        </row>
        <row r="713">
          <cell r="B713">
            <v>39563</v>
          </cell>
          <cell r="D713">
            <v>0</v>
          </cell>
        </row>
        <row r="716">
          <cell r="B716">
            <v>39566</v>
          </cell>
          <cell r="D716">
            <v>0</v>
          </cell>
        </row>
        <row r="717">
          <cell r="B717">
            <v>39574</v>
          </cell>
          <cell r="C717">
            <v>20200000</v>
          </cell>
          <cell r="D717">
            <v>20154891.695818316</v>
          </cell>
        </row>
        <row r="718">
          <cell r="B718">
            <v>39575</v>
          </cell>
          <cell r="D718">
            <v>0</v>
          </cell>
        </row>
        <row r="719">
          <cell r="B719">
            <v>39576</v>
          </cell>
          <cell r="C719">
            <v>7900000</v>
          </cell>
          <cell r="D719">
            <v>7882147.4758403366</v>
          </cell>
        </row>
        <row r="720">
          <cell r="B720">
            <v>39660</v>
          </cell>
          <cell r="C720">
            <v>300000</v>
          </cell>
          <cell r="D720">
            <v>287115.21317321307</v>
          </cell>
        </row>
        <row r="721">
          <cell r="B721">
            <v>39570</v>
          </cell>
          <cell r="D721">
            <v>0</v>
          </cell>
        </row>
        <row r="724">
          <cell r="B724">
            <v>39573</v>
          </cell>
          <cell r="D724">
            <v>0</v>
          </cell>
        </row>
        <row r="725">
          <cell r="B725">
            <v>39581</v>
          </cell>
          <cell r="C725">
            <v>10000000</v>
          </cell>
          <cell r="D725">
            <v>9977611.8790986817</v>
          </cell>
        </row>
        <row r="726">
          <cell r="B726">
            <v>39575</v>
          </cell>
          <cell r="D726">
            <v>0</v>
          </cell>
        </row>
        <row r="727">
          <cell r="B727">
            <v>39583</v>
          </cell>
          <cell r="C727">
            <v>5950000</v>
          </cell>
          <cell r="D727">
            <v>5936485.9556696825</v>
          </cell>
        </row>
        <row r="728">
          <cell r="B728">
            <v>39667</v>
          </cell>
          <cell r="C728">
            <v>400000</v>
          </cell>
          <cell r="D728">
            <v>382829.41881512199</v>
          </cell>
        </row>
        <row r="729">
          <cell r="B729">
            <v>39577</v>
          </cell>
          <cell r="D729">
            <v>0</v>
          </cell>
        </row>
        <row r="732">
          <cell r="B732">
            <v>39580</v>
          </cell>
          <cell r="D732">
            <v>0</v>
          </cell>
        </row>
        <row r="733">
          <cell r="B733">
            <v>39588</v>
          </cell>
          <cell r="C733">
            <v>5000000</v>
          </cell>
          <cell r="D733">
            <v>4989035.0577443223</v>
          </cell>
        </row>
        <row r="734">
          <cell r="B734">
            <v>39582</v>
          </cell>
          <cell r="D734">
            <v>0</v>
          </cell>
        </row>
        <row r="735">
          <cell r="B735">
            <v>39590</v>
          </cell>
          <cell r="C735">
            <v>10000000</v>
          </cell>
          <cell r="D735">
            <v>9977898.2719100285</v>
          </cell>
        </row>
        <row r="736">
          <cell r="B736">
            <v>39674</v>
          </cell>
          <cell r="C736">
            <v>7400000</v>
          </cell>
          <cell r="D736">
            <v>7082175.2582725883</v>
          </cell>
        </row>
        <row r="737">
          <cell r="B737">
            <v>39584</v>
          </cell>
          <cell r="D737">
            <v>0</v>
          </cell>
        </row>
        <row r="738">
          <cell r="B738">
            <v>39585</v>
          </cell>
        </row>
        <row r="739">
          <cell r="B739">
            <v>39586</v>
          </cell>
        </row>
        <row r="740">
          <cell r="B740">
            <v>39587</v>
          </cell>
          <cell r="D740">
            <v>0</v>
          </cell>
        </row>
        <row r="741">
          <cell r="B741">
            <v>39595</v>
          </cell>
          <cell r="C741">
            <v>4210000</v>
          </cell>
          <cell r="D741">
            <v>4200614.7907893462</v>
          </cell>
        </row>
        <row r="742">
          <cell r="B742">
            <v>39589</v>
          </cell>
          <cell r="D742">
            <v>0</v>
          </cell>
        </row>
        <row r="743">
          <cell r="B743">
            <v>39597</v>
          </cell>
          <cell r="C743">
            <v>10000000</v>
          </cell>
          <cell r="D743">
            <v>9978031.9275152013</v>
          </cell>
        </row>
        <row r="744">
          <cell r="B744">
            <v>39681</v>
          </cell>
          <cell r="C744">
            <v>400000</v>
          </cell>
          <cell r="D744">
            <v>382829.41881512199</v>
          </cell>
        </row>
        <row r="745">
          <cell r="B745">
            <v>39591</v>
          </cell>
          <cell r="D745">
            <v>0</v>
          </cell>
        </row>
        <row r="746">
          <cell r="B746">
            <v>39592</v>
          </cell>
        </row>
        <row r="747">
          <cell r="B747">
            <v>39593</v>
          </cell>
        </row>
        <row r="748">
          <cell r="B748">
            <v>39594</v>
          </cell>
          <cell r="D748">
            <v>0</v>
          </cell>
        </row>
        <row r="749">
          <cell r="B749">
            <v>39602</v>
          </cell>
          <cell r="C749">
            <v>0</v>
          </cell>
          <cell r="D749">
            <v>0</v>
          </cell>
        </row>
        <row r="750">
          <cell r="B750">
            <v>39596</v>
          </cell>
          <cell r="D750">
            <v>0</v>
          </cell>
        </row>
        <row r="751">
          <cell r="B751">
            <v>39604</v>
          </cell>
          <cell r="C751">
            <v>18470000</v>
          </cell>
          <cell r="D751">
            <v>18428966.517564863</v>
          </cell>
        </row>
        <row r="752">
          <cell r="B752">
            <v>39689</v>
          </cell>
          <cell r="C752">
            <v>4900000</v>
          </cell>
          <cell r="D752">
            <v>4687336.1987629728</v>
          </cell>
        </row>
        <row r="753">
          <cell r="B753">
            <v>39598</v>
          </cell>
          <cell r="D753">
            <v>0</v>
          </cell>
        </row>
        <row r="754">
          <cell r="B754">
            <v>39599</v>
          </cell>
        </row>
        <row r="755">
          <cell r="B755">
            <v>39600</v>
          </cell>
        </row>
        <row r="756">
          <cell r="B756">
            <v>39601</v>
          </cell>
          <cell r="D756">
            <v>0</v>
          </cell>
        </row>
        <row r="757">
          <cell r="B757">
            <v>39609</v>
          </cell>
          <cell r="C757">
            <v>5000000</v>
          </cell>
          <cell r="D757">
            <v>4988538.6615846436</v>
          </cell>
        </row>
        <row r="758">
          <cell r="B758">
            <v>39603</v>
          </cell>
          <cell r="D758">
            <v>0</v>
          </cell>
        </row>
        <row r="759">
          <cell r="B759">
            <v>39611</v>
          </cell>
          <cell r="C759">
            <v>12410000</v>
          </cell>
          <cell r="D759">
            <v>12381908.333449507</v>
          </cell>
        </row>
        <row r="760">
          <cell r="B760">
            <v>39695</v>
          </cell>
          <cell r="C760">
            <v>650000</v>
          </cell>
          <cell r="D760">
            <v>622097.80557457323</v>
          </cell>
        </row>
        <row r="761">
          <cell r="B761">
            <v>39605</v>
          </cell>
          <cell r="D761">
            <v>0</v>
          </cell>
        </row>
        <row r="762">
          <cell r="B762">
            <v>39606</v>
          </cell>
        </row>
        <row r="763">
          <cell r="B763">
            <v>39607</v>
          </cell>
        </row>
        <row r="764">
          <cell r="B764">
            <v>39608</v>
          </cell>
          <cell r="D764">
            <v>0</v>
          </cell>
        </row>
        <row r="765">
          <cell r="B765">
            <v>39616</v>
          </cell>
          <cell r="C765">
            <v>0</v>
          </cell>
          <cell r="D765">
            <v>0</v>
          </cell>
        </row>
        <row r="766">
          <cell r="B766">
            <v>39610</v>
          </cell>
          <cell r="D766">
            <v>0</v>
          </cell>
        </row>
        <row r="767">
          <cell r="B767">
            <v>39618</v>
          </cell>
          <cell r="C767">
            <v>12600000</v>
          </cell>
          <cell r="D767">
            <v>12571309.859963425</v>
          </cell>
        </row>
        <row r="768">
          <cell r="B768">
            <v>39702</v>
          </cell>
          <cell r="C768">
            <v>70000000</v>
          </cell>
          <cell r="D768">
            <v>66993549.740416378</v>
          </cell>
        </row>
        <row r="769">
          <cell r="B769">
            <v>39612</v>
          </cell>
          <cell r="D769">
            <v>0</v>
          </cell>
        </row>
        <row r="770">
          <cell r="B770">
            <v>39613</v>
          </cell>
        </row>
        <row r="771">
          <cell r="B771">
            <v>39614</v>
          </cell>
        </row>
        <row r="772">
          <cell r="B772">
            <v>39615</v>
          </cell>
          <cell r="D772">
            <v>0</v>
          </cell>
        </row>
        <row r="773">
          <cell r="B773">
            <v>39623</v>
          </cell>
          <cell r="C773">
            <v>15000000</v>
          </cell>
          <cell r="D773">
            <v>14965701.891418707</v>
          </cell>
        </row>
        <row r="774">
          <cell r="B774">
            <v>39617</v>
          </cell>
          <cell r="D774">
            <v>0</v>
          </cell>
        </row>
        <row r="775">
          <cell r="B775">
            <v>39625</v>
          </cell>
          <cell r="C775">
            <v>11260000</v>
          </cell>
          <cell r="D775">
            <v>11234511.509640729</v>
          </cell>
        </row>
        <row r="776">
          <cell r="B776">
            <v>39709</v>
          </cell>
          <cell r="C776">
            <v>25000000</v>
          </cell>
          <cell r="D776">
            <v>23926267.76443442</v>
          </cell>
        </row>
        <row r="777">
          <cell r="B777">
            <v>39619</v>
          </cell>
          <cell r="D777">
            <v>0</v>
          </cell>
        </row>
        <row r="778">
          <cell r="B778">
            <v>39620</v>
          </cell>
        </row>
        <row r="779">
          <cell r="B779">
            <v>39621</v>
          </cell>
        </row>
        <row r="780">
          <cell r="B780">
            <v>39622</v>
          </cell>
          <cell r="D780">
            <v>0</v>
          </cell>
        </row>
        <row r="781">
          <cell r="B781">
            <v>39630</v>
          </cell>
          <cell r="C781">
            <v>5000000</v>
          </cell>
          <cell r="D781">
            <v>4988519.5713973325</v>
          </cell>
        </row>
        <row r="782">
          <cell r="B782">
            <v>39624</v>
          </cell>
          <cell r="D782">
            <v>0</v>
          </cell>
        </row>
        <row r="783">
          <cell r="B783">
            <v>39632</v>
          </cell>
          <cell r="C783">
            <v>15000000</v>
          </cell>
          <cell r="D783">
            <v>14965673.255754199</v>
          </cell>
        </row>
        <row r="784">
          <cell r="B784">
            <v>39716</v>
          </cell>
          <cell r="C784">
            <v>1000000</v>
          </cell>
          <cell r="D784">
            <v>954772.55486672418</v>
          </cell>
        </row>
        <row r="785">
          <cell r="B785">
            <v>39626</v>
          </cell>
          <cell r="D785">
            <v>0</v>
          </cell>
        </row>
        <row r="786">
          <cell r="B786">
            <v>39627</v>
          </cell>
        </row>
        <row r="787">
          <cell r="B787">
            <v>39628</v>
          </cell>
        </row>
        <row r="788">
          <cell r="B788">
            <v>39629</v>
          </cell>
          <cell r="D788">
            <v>0</v>
          </cell>
        </row>
        <row r="789">
          <cell r="B789">
            <v>39637</v>
          </cell>
          <cell r="C789">
            <v>15000000</v>
          </cell>
          <cell r="D789">
            <v>14965730.527192799</v>
          </cell>
        </row>
        <row r="790">
          <cell r="B790">
            <v>39631</v>
          </cell>
          <cell r="D790">
            <v>0</v>
          </cell>
        </row>
        <row r="791">
          <cell r="B791">
            <v>39639</v>
          </cell>
          <cell r="C791">
            <v>17000000</v>
          </cell>
          <cell r="D791">
            <v>16961096.356521428</v>
          </cell>
        </row>
        <row r="792">
          <cell r="B792">
            <v>39723</v>
          </cell>
          <cell r="C792">
            <v>2500000</v>
          </cell>
          <cell r="D792">
            <v>2386931.3871668102</v>
          </cell>
        </row>
        <row r="793">
          <cell r="B793">
            <v>39633</v>
          </cell>
          <cell r="D793">
            <v>0</v>
          </cell>
        </row>
        <row r="794">
          <cell r="B794">
            <v>39634</v>
          </cell>
        </row>
        <row r="795">
          <cell r="B795">
            <v>39635</v>
          </cell>
        </row>
        <row r="796">
          <cell r="B796">
            <v>39636</v>
          </cell>
          <cell r="D796">
            <v>0</v>
          </cell>
        </row>
        <row r="797">
          <cell r="B797">
            <v>39644</v>
          </cell>
          <cell r="C797">
            <v>9450000</v>
          </cell>
          <cell r="D797">
            <v>9428644.7654039469</v>
          </cell>
        </row>
        <row r="798">
          <cell r="B798">
            <v>39638</v>
          </cell>
          <cell r="D798">
            <v>0</v>
          </cell>
        </row>
        <row r="799">
          <cell r="B799">
            <v>39646</v>
          </cell>
          <cell r="C799">
            <v>11400000</v>
          </cell>
          <cell r="D799">
            <v>11373868.148412988</v>
          </cell>
        </row>
        <row r="800">
          <cell r="B800">
            <v>39730</v>
          </cell>
          <cell r="C800">
            <v>7100000</v>
          </cell>
          <cell r="D800">
            <v>6778885.1395537416</v>
          </cell>
        </row>
        <row r="801">
          <cell r="B801">
            <v>39640</v>
          </cell>
          <cell r="D801">
            <v>0</v>
          </cell>
        </row>
        <row r="802">
          <cell r="B802">
            <v>39641</v>
          </cell>
        </row>
        <row r="803">
          <cell r="B803">
            <v>39642</v>
          </cell>
        </row>
        <row r="804">
          <cell r="B804">
            <v>39643</v>
          </cell>
          <cell r="D804">
            <v>0</v>
          </cell>
        </row>
        <row r="805">
          <cell r="B805">
            <v>39651</v>
          </cell>
          <cell r="C805">
            <v>25000000</v>
          </cell>
          <cell r="D805">
            <v>24942979.665116239</v>
          </cell>
        </row>
        <row r="806">
          <cell r="B806">
            <v>39645</v>
          </cell>
          <cell r="D806">
            <v>0</v>
          </cell>
        </row>
        <row r="807">
          <cell r="B807">
            <v>39653</v>
          </cell>
          <cell r="C807">
            <v>20000000</v>
          </cell>
          <cell r="D807">
            <v>19954460.095180038</v>
          </cell>
        </row>
        <row r="808">
          <cell r="B808">
            <v>39737</v>
          </cell>
          <cell r="C808">
            <v>19700000</v>
          </cell>
          <cell r="D808">
            <v>18809019.330874465</v>
          </cell>
        </row>
        <row r="809">
          <cell r="B809">
            <v>39647</v>
          </cell>
          <cell r="D809">
            <v>0</v>
          </cell>
        </row>
        <row r="810">
          <cell r="B810">
            <v>39648</v>
          </cell>
        </row>
        <row r="811">
          <cell r="B811">
            <v>39649</v>
          </cell>
        </row>
        <row r="812">
          <cell r="B812">
            <v>39650</v>
          </cell>
          <cell r="D812">
            <v>0</v>
          </cell>
        </row>
        <row r="813">
          <cell r="B813">
            <v>39658</v>
          </cell>
          <cell r="C813">
            <v>30000000</v>
          </cell>
          <cell r="D813">
            <v>29932033.781922035</v>
          </cell>
        </row>
        <row r="814">
          <cell r="B814">
            <v>39652</v>
          </cell>
          <cell r="D814">
            <v>0</v>
          </cell>
        </row>
        <row r="815">
          <cell r="B815">
            <v>39660</v>
          </cell>
          <cell r="C815">
            <v>35000000</v>
          </cell>
          <cell r="D815">
            <v>34922242.994844086</v>
          </cell>
        </row>
        <row r="816">
          <cell r="B816">
            <v>39744</v>
          </cell>
          <cell r="C816">
            <v>11350000</v>
          </cell>
          <cell r="D816">
            <v>10836668.497737318</v>
          </cell>
        </row>
        <row r="817">
          <cell r="B817">
            <v>39654</v>
          </cell>
          <cell r="D817">
            <v>0</v>
          </cell>
        </row>
        <row r="818">
          <cell r="B818">
            <v>39655</v>
          </cell>
        </row>
        <row r="819">
          <cell r="B819">
            <v>39656</v>
          </cell>
        </row>
        <row r="820">
          <cell r="B820">
            <v>39657</v>
          </cell>
          <cell r="D820">
            <v>0</v>
          </cell>
        </row>
        <row r="821">
          <cell r="B821">
            <v>39665</v>
          </cell>
          <cell r="C821">
            <v>44470000</v>
          </cell>
          <cell r="D821">
            <v>44370779.642891705</v>
          </cell>
        </row>
        <row r="822">
          <cell r="B822">
            <v>39659</v>
          </cell>
          <cell r="D822">
            <v>0</v>
          </cell>
        </row>
        <row r="823">
          <cell r="B823">
            <v>39667</v>
          </cell>
          <cell r="C823">
            <v>10450000</v>
          </cell>
          <cell r="D823">
            <v>10426684.220108351</v>
          </cell>
        </row>
        <row r="824">
          <cell r="B824">
            <v>39751</v>
          </cell>
          <cell r="C824">
            <v>10962000</v>
          </cell>
          <cell r="D824">
            <v>10466216.746449029</v>
          </cell>
        </row>
        <row r="825">
          <cell r="B825">
            <v>39661</v>
          </cell>
          <cell r="D825">
            <v>0</v>
          </cell>
        </row>
        <row r="826">
          <cell r="B826">
            <v>39662</v>
          </cell>
        </row>
        <row r="827">
          <cell r="B827">
            <v>39663</v>
          </cell>
        </row>
        <row r="828">
          <cell r="B828">
            <v>39664</v>
          </cell>
          <cell r="D828">
            <v>0</v>
          </cell>
        </row>
        <row r="829">
          <cell r="B829">
            <v>39672</v>
          </cell>
          <cell r="C829">
            <v>40000000</v>
          </cell>
          <cell r="D829">
            <v>39912051.334552385</v>
          </cell>
        </row>
        <row r="830">
          <cell r="B830">
            <v>39666</v>
          </cell>
          <cell r="D830">
            <v>0</v>
          </cell>
        </row>
        <row r="831">
          <cell r="B831">
            <v>39674</v>
          </cell>
          <cell r="C831">
            <v>26900000</v>
          </cell>
          <cell r="D831">
            <v>26841881.810425263</v>
          </cell>
        </row>
        <row r="832">
          <cell r="B832">
            <v>39758</v>
          </cell>
          <cell r="C832">
            <v>10400000</v>
          </cell>
          <cell r="D832">
            <v>9929634.5706139319</v>
          </cell>
        </row>
        <row r="833">
          <cell r="B833">
            <v>39668</v>
          </cell>
          <cell r="D833">
            <v>0</v>
          </cell>
        </row>
        <row r="834">
          <cell r="B834">
            <v>39669</v>
          </cell>
        </row>
        <row r="835">
          <cell r="B835">
            <v>39670</v>
          </cell>
        </row>
        <row r="836">
          <cell r="B836">
            <v>39671</v>
          </cell>
          <cell r="D836">
            <v>0</v>
          </cell>
        </row>
        <row r="837">
          <cell r="B837">
            <v>39679</v>
          </cell>
          <cell r="C837">
            <v>0</v>
          </cell>
          <cell r="D837">
            <v>0</v>
          </cell>
        </row>
        <row r="838">
          <cell r="B838">
            <v>39673</v>
          </cell>
          <cell r="D838">
            <v>0</v>
          </cell>
        </row>
        <row r="839">
          <cell r="B839">
            <v>39681</v>
          </cell>
          <cell r="C839">
            <v>0</v>
          </cell>
          <cell r="D839">
            <v>0</v>
          </cell>
        </row>
        <row r="840">
          <cell r="B840">
            <v>39765</v>
          </cell>
          <cell r="C840">
            <v>7000000</v>
          </cell>
          <cell r="D840">
            <v>6683407.8840670688</v>
          </cell>
        </row>
        <row r="841">
          <cell r="B841">
            <v>39675</v>
          </cell>
          <cell r="D841">
            <v>0</v>
          </cell>
        </row>
        <row r="842">
          <cell r="B842">
            <v>39676</v>
          </cell>
        </row>
        <row r="843">
          <cell r="B843">
            <v>39677</v>
          </cell>
        </row>
        <row r="844">
          <cell r="B844">
            <v>39678</v>
          </cell>
          <cell r="D844">
            <v>0</v>
          </cell>
        </row>
        <row r="845">
          <cell r="B845">
            <v>39686</v>
          </cell>
          <cell r="C845">
            <v>0</v>
          </cell>
          <cell r="D845">
            <v>0</v>
          </cell>
        </row>
        <row r="846">
          <cell r="B846">
            <v>39680</v>
          </cell>
          <cell r="D846">
            <v>0</v>
          </cell>
        </row>
        <row r="847">
          <cell r="B847">
            <v>39688</v>
          </cell>
          <cell r="D847">
            <v>0</v>
          </cell>
        </row>
        <row r="848">
          <cell r="B848">
            <v>39772</v>
          </cell>
          <cell r="C848">
            <v>400000</v>
          </cell>
          <cell r="D848">
            <v>381918.11309432413</v>
          </cell>
        </row>
        <row r="849">
          <cell r="B849">
            <v>39682</v>
          </cell>
          <cell r="D849">
            <v>0</v>
          </cell>
        </row>
        <row r="850">
          <cell r="B850">
            <v>39683</v>
          </cell>
        </row>
        <row r="851">
          <cell r="B851">
            <v>39684</v>
          </cell>
        </row>
        <row r="852">
          <cell r="B852">
            <v>39685</v>
          </cell>
          <cell r="D852">
            <v>0</v>
          </cell>
        </row>
        <row r="853">
          <cell r="B853">
            <v>39693</v>
          </cell>
          <cell r="C853">
            <v>3800000</v>
          </cell>
          <cell r="D853">
            <v>3792486.720144284</v>
          </cell>
        </row>
        <row r="854">
          <cell r="B854">
            <v>39687</v>
          </cell>
          <cell r="D854">
            <v>0</v>
          </cell>
        </row>
        <row r="855">
          <cell r="B855">
            <v>39695</v>
          </cell>
          <cell r="D855">
            <v>0</v>
          </cell>
        </row>
        <row r="856">
          <cell r="B856">
            <v>39779</v>
          </cell>
          <cell r="D856">
            <v>0</v>
          </cell>
        </row>
        <row r="857">
          <cell r="B857">
            <v>39689</v>
          </cell>
          <cell r="D857">
            <v>0</v>
          </cell>
        </row>
        <row r="858">
          <cell r="B858">
            <v>39690</v>
          </cell>
        </row>
        <row r="859">
          <cell r="B859">
            <v>39691</v>
          </cell>
        </row>
        <row r="860">
          <cell r="B860">
            <v>39692</v>
          </cell>
          <cell r="D860">
            <v>0</v>
          </cell>
        </row>
        <row r="861">
          <cell r="B861">
            <v>39700</v>
          </cell>
          <cell r="D861">
            <v>0</v>
          </cell>
        </row>
        <row r="862">
          <cell r="B862">
            <v>39694</v>
          </cell>
          <cell r="D862">
            <v>0</v>
          </cell>
        </row>
        <row r="863">
          <cell r="B863">
            <v>39702</v>
          </cell>
          <cell r="D863">
            <v>0</v>
          </cell>
        </row>
        <row r="864">
          <cell r="B864">
            <v>39786</v>
          </cell>
          <cell r="C864">
            <v>11500000</v>
          </cell>
          <cell r="D864">
            <v>11059918.276491897</v>
          </cell>
        </row>
        <row r="865">
          <cell r="B865">
            <v>39696</v>
          </cell>
          <cell r="D865">
            <v>0</v>
          </cell>
        </row>
        <row r="866">
          <cell r="B866">
            <v>39697</v>
          </cell>
        </row>
        <row r="867">
          <cell r="B867">
            <v>39698</v>
          </cell>
        </row>
        <row r="868">
          <cell r="B868">
            <v>39699</v>
          </cell>
          <cell r="D868">
            <v>0</v>
          </cell>
        </row>
        <row r="869">
          <cell r="B869">
            <v>39707</v>
          </cell>
          <cell r="D869">
            <v>0</v>
          </cell>
        </row>
        <row r="870">
          <cell r="B870">
            <v>39701</v>
          </cell>
          <cell r="D870">
            <v>0</v>
          </cell>
        </row>
        <row r="871">
          <cell r="B871">
            <v>39709</v>
          </cell>
          <cell r="D871">
            <v>0</v>
          </cell>
        </row>
        <row r="872">
          <cell r="B872">
            <v>39793</v>
          </cell>
          <cell r="C872">
            <v>15000000</v>
          </cell>
          <cell r="D872">
            <v>14462738.965392448</v>
          </cell>
        </row>
        <row r="873">
          <cell r="B873">
            <v>39703</v>
          </cell>
          <cell r="D873">
            <v>0</v>
          </cell>
        </row>
        <row r="874">
          <cell r="B874">
            <v>39704</v>
          </cell>
        </row>
        <row r="875">
          <cell r="B875">
            <v>39705</v>
          </cell>
        </row>
        <row r="876">
          <cell r="B876">
            <v>39706</v>
          </cell>
          <cell r="D876">
            <v>0</v>
          </cell>
        </row>
        <row r="877">
          <cell r="B877">
            <v>39714</v>
          </cell>
          <cell r="D877">
            <v>0</v>
          </cell>
        </row>
        <row r="878">
          <cell r="B878">
            <v>39708</v>
          </cell>
          <cell r="D878">
            <v>0</v>
          </cell>
        </row>
        <row r="879">
          <cell r="B879">
            <v>39716</v>
          </cell>
          <cell r="D879">
            <v>0</v>
          </cell>
        </row>
        <row r="880">
          <cell r="B880">
            <v>39800</v>
          </cell>
          <cell r="C880">
            <v>25000000</v>
          </cell>
          <cell r="D880">
            <v>24236819.088148449</v>
          </cell>
        </row>
        <row r="881">
          <cell r="B881">
            <v>39710</v>
          </cell>
          <cell r="D881">
            <v>0</v>
          </cell>
        </row>
        <row r="882">
          <cell r="B882">
            <v>39711</v>
          </cell>
        </row>
        <row r="883">
          <cell r="B883">
            <v>39712</v>
          </cell>
        </row>
        <row r="884">
          <cell r="B884">
            <v>39713</v>
          </cell>
          <cell r="D884">
            <v>0</v>
          </cell>
        </row>
        <row r="885">
          <cell r="B885">
            <v>39721</v>
          </cell>
          <cell r="D885">
            <v>0</v>
          </cell>
        </row>
        <row r="886">
          <cell r="B886">
            <v>39715</v>
          </cell>
          <cell r="D886">
            <v>0</v>
          </cell>
        </row>
        <row r="887">
          <cell r="B887">
            <v>39723</v>
          </cell>
          <cell r="D887">
            <v>0</v>
          </cell>
        </row>
        <row r="888">
          <cell r="B888">
            <v>39807</v>
          </cell>
          <cell r="C888">
            <v>25000000</v>
          </cell>
          <cell r="D888">
            <v>24244437.06409831</v>
          </cell>
        </row>
        <row r="889">
          <cell r="B889">
            <v>39717</v>
          </cell>
          <cell r="D889">
            <v>0</v>
          </cell>
        </row>
        <row r="890">
          <cell r="B890">
            <v>39718</v>
          </cell>
        </row>
        <row r="891">
          <cell r="B891">
            <v>39719</v>
          </cell>
        </row>
        <row r="892">
          <cell r="B892">
            <v>39720</v>
          </cell>
          <cell r="D892">
            <v>0</v>
          </cell>
        </row>
        <row r="893">
          <cell r="B893">
            <v>39728</v>
          </cell>
          <cell r="D893">
            <v>0</v>
          </cell>
        </row>
        <row r="894">
          <cell r="B894">
            <v>39722</v>
          </cell>
          <cell r="D894">
            <v>0</v>
          </cell>
        </row>
        <row r="895">
          <cell r="B895">
            <v>39730</v>
          </cell>
          <cell r="D895">
            <v>0</v>
          </cell>
        </row>
        <row r="896">
          <cell r="B896">
            <v>39813</v>
          </cell>
          <cell r="C896">
            <v>15000000</v>
          </cell>
          <cell r="D896">
            <v>14557414.709503135</v>
          </cell>
        </row>
        <row r="897">
          <cell r="B897">
            <v>39724</v>
          </cell>
          <cell r="D897">
            <v>0</v>
          </cell>
        </row>
        <row r="898">
          <cell r="B898">
            <v>39725</v>
          </cell>
        </row>
        <row r="899">
          <cell r="B899">
            <v>39726</v>
          </cell>
        </row>
        <row r="900">
          <cell r="B900">
            <v>39727</v>
          </cell>
          <cell r="D900">
            <v>0</v>
          </cell>
        </row>
        <row r="901">
          <cell r="B901">
            <v>39735</v>
          </cell>
          <cell r="D901">
            <v>0</v>
          </cell>
        </row>
        <row r="902">
          <cell r="B902">
            <v>39729</v>
          </cell>
          <cell r="D902">
            <v>0</v>
          </cell>
        </row>
        <row r="903">
          <cell r="B903">
            <v>39737</v>
          </cell>
          <cell r="D903">
            <v>0</v>
          </cell>
        </row>
        <row r="904">
          <cell r="B904">
            <v>39821</v>
          </cell>
          <cell r="C904">
            <v>15000000</v>
          </cell>
          <cell r="D904">
            <v>14558982.493322147</v>
          </cell>
        </row>
        <row r="905">
          <cell r="B905">
            <v>39731</v>
          </cell>
          <cell r="D905">
            <v>0</v>
          </cell>
        </row>
        <row r="906">
          <cell r="B906">
            <v>39732</v>
          </cell>
        </row>
        <row r="907">
          <cell r="B907">
            <v>39733</v>
          </cell>
        </row>
        <row r="908">
          <cell r="B908">
            <v>39734</v>
          </cell>
          <cell r="D908">
            <v>0</v>
          </cell>
        </row>
        <row r="909">
          <cell r="B909">
            <v>39742</v>
          </cell>
          <cell r="D909">
            <v>0</v>
          </cell>
        </row>
        <row r="910">
          <cell r="B910">
            <v>39736</v>
          </cell>
          <cell r="D910">
            <v>0</v>
          </cell>
        </row>
        <row r="911">
          <cell r="B911">
            <v>39744</v>
          </cell>
          <cell r="D911">
            <v>0</v>
          </cell>
        </row>
        <row r="912">
          <cell r="B912">
            <v>39828</v>
          </cell>
          <cell r="C912">
            <v>15000000</v>
          </cell>
          <cell r="D912">
            <v>14529098.001751455</v>
          </cell>
        </row>
        <row r="913">
          <cell r="B913">
            <v>39738</v>
          </cell>
          <cell r="D913">
            <v>0</v>
          </cell>
        </row>
        <row r="914">
          <cell r="B914">
            <v>39739</v>
          </cell>
        </row>
        <row r="915">
          <cell r="B915">
            <v>39740</v>
          </cell>
        </row>
        <row r="916">
          <cell r="B916">
            <v>39741</v>
          </cell>
          <cell r="D916">
            <v>0</v>
          </cell>
        </row>
        <row r="917">
          <cell r="B917">
            <v>39749</v>
          </cell>
          <cell r="D917">
            <v>0</v>
          </cell>
        </row>
        <row r="918">
          <cell r="B918">
            <v>39743</v>
          </cell>
          <cell r="D918">
            <v>0</v>
          </cell>
        </row>
        <row r="919">
          <cell r="B919">
            <v>39751</v>
          </cell>
          <cell r="D919">
            <v>0</v>
          </cell>
        </row>
        <row r="920">
          <cell r="B920">
            <v>39835</v>
          </cell>
          <cell r="C920">
            <v>15000000</v>
          </cell>
          <cell r="D920">
            <v>14529098.001751455</v>
          </cell>
        </row>
        <row r="921">
          <cell r="B921">
            <v>39745</v>
          </cell>
          <cell r="D921">
            <v>0</v>
          </cell>
        </row>
        <row r="922">
          <cell r="B922">
            <v>39746</v>
          </cell>
        </row>
        <row r="923">
          <cell r="B923">
            <v>39747</v>
          </cell>
        </row>
        <row r="924">
          <cell r="B924">
            <v>39748</v>
          </cell>
          <cell r="D924">
            <v>0</v>
          </cell>
        </row>
        <row r="925">
          <cell r="B925">
            <v>39756</v>
          </cell>
          <cell r="D925">
            <v>0</v>
          </cell>
        </row>
        <row r="926">
          <cell r="B926">
            <v>39750</v>
          </cell>
          <cell r="D926">
            <v>0</v>
          </cell>
        </row>
        <row r="927">
          <cell r="B927">
            <v>39758</v>
          </cell>
          <cell r="D927">
            <v>0</v>
          </cell>
        </row>
        <row r="928">
          <cell r="B928">
            <v>39842</v>
          </cell>
          <cell r="C928">
            <v>15000000</v>
          </cell>
          <cell r="D928">
            <v>14529098.001751455</v>
          </cell>
        </row>
        <row r="929">
          <cell r="B929">
            <v>39752</v>
          </cell>
          <cell r="D929">
            <v>0</v>
          </cell>
        </row>
        <row r="930">
          <cell r="B930">
            <v>39753</v>
          </cell>
        </row>
        <row r="931">
          <cell r="B931">
            <v>39754</v>
          </cell>
        </row>
        <row r="932">
          <cell r="B932">
            <v>39755</v>
          </cell>
          <cell r="D932">
            <v>0</v>
          </cell>
        </row>
        <row r="933">
          <cell r="B933">
            <v>39763</v>
          </cell>
          <cell r="D933">
            <v>0</v>
          </cell>
        </row>
        <row r="934">
          <cell r="B934">
            <v>39757</v>
          </cell>
          <cell r="D934">
            <v>0</v>
          </cell>
        </row>
        <row r="935">
          <cell r="B935">
            <v>39765</v>
          </cell>
          <cell r="D935">
            <v>0</v>
          </cell>
        </row>
        <row r="936">
          <cell r="B936">
            <v>39849</v>
          </cell>
          <cell r="C936">
            <v>3000000</v>
          </cell>
          <cell r="D936">
            <v>2905819.600350291</v>
          </cell>
        </row>
        <row r="937">
          <cell r="B937">
            <v>39759</v>
          </cell>
          <cell r="D937">
            <v>0</v>
          </cell>
        </row>
        <row r="938">
          <cell r="B938">
            <v>39760</v>
          </cell>
        </row>
        <row r="939">
          <cell r="B939">
            <v>39761</v>
          </cell>
        </row>
        <row r="940">
          <cell r="B940">
            <v>39762</v>
          </cell>
          <cell r="D940">
            <v>0</v>
          </cell>
        </row>
        <row r="941">
          <cell r="B941">
            <v>39770</v>
          </cell>
          <cell r="D941">
            <v>0</v>
          </cell>
        </row>
        <row r="942">
          <cell r="B942">
            <v>39764</v>
          </cell>
          <cell r="D942">
            <v>0</v>
          </cell>
        </row>
        <row r="943">
          <cell r="B943">
            <v>39772</v>
          </cell>
          <cell r="D943">
            <v>0</v>
          </cell>
        </row>
        <row r="944">
          <cell r="B944">
            <v>39856</v>
          </cell>
          <cell r="D944">
            <v>0</v>
          </cell>
        </row>
        <row r="945">
          <cell r="B945">
            <v>39766</v>
          </cell>
          <cell r="D945">
            <v>0</v>
          </cell>
        </row>
        <row r="946">
          <cell r="B946">
            <v>39767</v>
          </cell>
        </row>
        <row r="947">
          <cell r="B947">
            <v>39768</v>
          </cell>
        </row>
        <row r="948">
          <cell r="B948">
            <v>39769</v>
          </cell>
          <cell r="D948">
            <v>0</v>
          </cell>
        </row>
        <row r="949">
          <cell r="B949">
            <v>39777</v>
          </cell>
          <cell r="D949">
            <v>0</v>
          </cell>
        </row>
        <row r="950">
          <cell r="B950">
            <v>39771</v>
          </cell>
          <cell r="D950">
            <v>0</v>
          </cell>
        </row>
        <row r="951">
          <cell r="B951">
            <v>39779</v>
          </cell>
          <cell r="D951">
            <v>0</v>
          </cell>
        </row>
        <row r="952">
          <cell r="B952">
            <v>39863</v>
          </cell>
          <cell r="C952">
            <v>0</v>
          </cell>
          <cell r="D952">
            <v>0</v>
          </cell>
        </row>
        <row r="953">
          <cell r="B953">
            <v>39773</v>
          </cell>
          <cell r="D953">
            <v>0</v>
          </cell>
        </row>
        <row r="954">
          <cell r="B954">
            <v>39774</v>
          </cell>
        </row>
        <row r="955">
          <cell r="B955">
            <v>39775</v>
          </cell>
        </row>
        <row r="956">
          <cell r="B956">
            <v>39776</v>
          </cell>
          <cell r="D956">
            <v>0</v>
          </cell>
        </row>
        <row r="957">
          <cell r="B957">
            <v>39784</v>
          </cell>
          <cell r="D957">
            <v>0</v>
          </cell>
        </row>
        <row r="958">
          <cell r="B958">
            <v>39778</v>
          </cell>
          <cell r="D958">
            <v>0</v>
          </cell>
        </row>
        <row r="959">
          <cell r="B959">
            <v>39786</v>
          </cell>
          <cell r="D959">
            <v>0</v>
          </cell>
        </row>
        <row r="960">
          <cell r="B960">
            <v>39870</v>
          </cell>
          <cell r="C960">
            <v>5450000</v>
          </cell>
          <cell r="D960">
            <v>5278905.607303028</v>
          </cell>
        </row>
        <row r="961">
          <cell r="B961">
            <v>39780</v>
          </cell>
          <cell r="D961">
            <v>0</v>
          </cell>
        </row>
        <row r="962">
          <cell r="B962">
            <v>39781</v>
          </cell>
        </row>
        <row r="963">
          <cell r="B963">
            <v>39782</v>
          </cell>
        </row>
        <row r="964">
          <cell r="B964">
            <v>39783</v>
          </cell>
          <cell r="D964">
            <v>0</v>
          </cell>
        </row>
        <row r="965">
          <cell r="B965">
            <v>39791</v>
          </cell>
          <cell r="D965">
            <v>0</v>
          </cell>
        </row>
        <row r="966">
          <cell r="B966">
            <v>39785</v>
          </cell>
          <cell r="D966">
            <v>0</v>
          </cell>
        </row>
        <row r="967">
          <cell r="B967">
            <v>39793</v>
          </cell>
          <cell r="D967">
            <v>0</v>
          </cell>
        </row>
        <row r="968">
          <cell r="B968">
            <v>39877</v>
          </cell>
          <cell r="C968">
            <v>4600000</v>
          </cell>
          <cell r="D968">
            <v>4455590.053870446</v>
          </cell>
        </row>
        <row r="969">
          <cell r="B969">
            <v>39787</v>
          </cell>
          <cell r="D969">
            <v>0</v>
          </cell>
        </row>
        <row r="970">
          <cell r="B970">
            <v>39788</v>
          </cell>
        </row>
        <row r="971">
          <cell r="B971">
            <v>39789</v>
          </cell>
        </row>
        <row r="972">
          <cell r="B972">
            <v>39790</v>
          </cell>
          <cell r="D972">
            <v>0</v>
          </cell>
        </row>
        <row r="973">
          <cell r="B973">
            <v>39798</v>
          </cell>
          <cell r="D973">
            <v>0</v>
          </cell>
        </row>
        <row r="974">
          <cell r="B974">
            <v>39792</v>
          </cell>
          <cell r="D974">
            <v>0</v>
          </cell>
        </row>
        <row r="975">
          <cell r="B975">
            <v>39800</v>
          </cell>
          <cell r="D975">
            <v>0</v>
          </cell>
        </row>
        <row r="976">
          <cell r="B976">
            <v>39884</v>
          </cell>
          <cell r="C976">
            <v>0</v>
          </cell>
          <cell r="D976">
            <v>0</v>
          </cell>
        </row>
        <row r="977">
          <cell r="B977">
            <v>39794</v>
          </cell>
          <cell r="D977">
            <v>0</v>
          </cell>
        </row>
        <row r="978">
          <cell r="B978">
            <v>39795</v>
          </cell>
        </row>
        <row r="979">
          <cell r="B979">
            <v>39796</v>
          </cell>
        </row>
        <row r="980">
          <cell r="B980">
            <v>39797</v>
          </cell>
          <cell r="D980">
            <v>0</v>
          </cell>
        </row>
        <row r="981">
          <cell r="B981">
            <v>39805</v>
          </cell>
          <cell r="D981">
            <v>0</v>
          </cell>
        </row>
        <row r="982">
          <cell r="B982">
            <v>39799</v>
          </cell>
          <cell r="D982">
            <v>0</v>
          </cell>
        </row>
        <row r="983">
          <cell r="B983">
            <v>39807</v>
          </cell>
          <cell r="D983">
            <v>0</v>
          </cell>
        </row>
        <row r="984">
          <cell r="B984">
            <v>39891</v>
          </cell>
          <cell r="C984">
            <v>2500000</v>
          </cell>
          <cell r="D984">
            <v>2421516.3336252426</v>
          </cell>
        </row>
        <row r="985">
          <cell r="B985">
            <v>39801</v>
          </cell>
          <cell r="D985">
            <v>0</v>
          </cell>
        </row>
        <row r="986">
          <cell r="B986">
            <v>39802</v>
          </cell>
        </row>
        <row r="987">
          <cell r="B987">
            <v>39803</v>
          </cell>
        </row>
        <row r="988">
          <cell r="B988">
            <v>39804</v>
          </cell>
          <cell r="D988">
            <v>0</v>
          </cell>
        </row>
        <row r="989">
          <cell r="B989">
            <v>39812</v>
          </cell>
          <cell r="D989">
            <v>0</v>
          </cell>
        </row>
        <row r="990">
          <cell r="B990">
            <v>39806</v>
          </cell>
          <cell r="D990">
            <v>0</v>
          </cell>
        </row>
        <row r="991">
          <cell r="B991">
            <v>39814</v>
          </cell>
          <cell r="D991">
            <v>0</v>
          </cell>
        </row>
        <row r="992">
          <cell r="B992">
            <v>39898</v>
          </cell>
          <cell r="C992">
            <v>2500000</v>
          </cell>
          <cell r="D992">
            <v>2421516.3336252426</v>
          </cell>
        </row>
        <row r="993">
          <cell r="B993">
            <v>39808</v>
          </cell>
          <cell r="D993">
            <v>0</v>
          </cell>
        </row>
        <row r="994">
          <cell r="B994">
            <v>39809</v>
          </cell>
        </row>
        <row r="995">
          <cell r="B995">
            <v>39810</v>
          </cell>
        </row>
        <row r="996">
          <cell r="B996">
            <v>39811</v>
          </cell>
          <cell r="D996">
            <v>0</v>
          </cell>
        </row>
        <row r="997">
          <cell r="B997">
            <v>39819</v>
          </cell>
          <cell r="D997">
            <v>0</v>
          </cell>
        </row>
        <row r="998">
          <cell r="B998">
            <v>39813</v>
          </cell>
          <cell r="D998">
            <v>0</v>
          </cell>
        </row>
        <row r="999">
          <cell r="B999">
            <v>39821</v>
          </cell>
          <cell r="D999">
            <v>0</v>
          </cell>
        </row>
        <row r="1000">
          <cell r="B1000">
            <v>39905</v>
          </cell>
          <cell r="D1000">
            <v>0</v>
          </cell>
        </row>
        <row r="1001">
          <cell r="B1001">
            <v>39815</v>
          </cell>
          <cell r="D1001">
            <v>0</v>
          </cell>
        </row>
        <row r="1002">
          <cell r="B1002">
            <v>39816</v>
          </cell>
        </row>
        <row r="1003">
          <cell r="B1003">
            <v>39817</v>
          </cell>
        </row>
        <row r="1004">
          <cell r="B1004">
            <v>39818</v>
          </cell>
          <cell r="D1004">
            <v>0</v>
          </cell>
        </row>
        <row r="1005">
          <cell r="B1005">
            <v>39819</v>
          </cell>
          <cell r="D1005">
            <v>0</v>
          </cell>
        </row>
        <row r="1006">
          <cell r="B1006">
            <v>39820</v>
          </cell>
          <cell r="D1006">
            <v>0</v>
          </cell>
        </row>
        <row r="1007">
          <cell r="B1007">
            <v>39911</v>
          </cell>
          <cell r="C1007">
            <v>6000000</v>
          </cell>
          <cell r="D1007">
            <v>5813644.8101937873</v>
          </cell>
        </row>
        <row r="1008">
          <cell r="B1008">
            <v>39822</v>
          </cell>
          <cell r="D1008">
            <v>0</v>
          </cell>
        </row>
        <row r="1009">
          <cell r="B1009">
            <v>39823</v>
          </cell>
          <cell r="D1009">
            <v>0</v>
          </cell>
        </row>
        <row r="1010">
          <cell r="B1010">
            <v>39824</v>
          </cell>
          <cell r="D1010">
            <v>0</v>
          </cell>
        </row>
        <row r="1011">
          <cell r="B1011">
            <v>39825</v>
          </cell>
          <cell r="D1011">
            <v>0</v>
          </cell>
        </row>
        <row r="1012">
          <cell r="B1012">
            <v>39826</v>
          </cell>
          <cell r="D1012">
            <v>0</v>
          </cell>
        </row>
        <row r="1013">
          <cell r="B1013">
            <v>39827</v>
          </cell>
          <cell r="D1013">
            <v>0</v>
          </cell>
        </row>
        <row r="1014">
          <cell r="B1014">
            <v>39919</v>
          </cell>
          <cell r="C1014">
            <v>12400000</v>
          </cell>
          <cell r="D1014">
            <v>12010721.014781201</v>
          </cell>
        </row>
        <row r="1015">
          <cell r="B1015">
            <v>39829</v>
          </cell>
          <cell r="D1015">
            <v>0</v>
          </cell>
        </row>
        <row r="1016">
          <cell r="B1016">
            <v>39830</v>
          </cell>
        </row>
        <row r="1017">
          <cell r="B1017">
            <v>39831</v>
          </cell>
        </row>
        <row r="1018">
          <cell r="B1018">
            <v>39832</v>
          </cell>
          <cell r="D1018">
            <v>0</v>
          </cell>
        </row>
        <row r="1019">
          <cell r="B1019">
            <v>39833</v>
          </cell>
          <cell r="D1019">
            <v>0</v>
          </cell>
        </row>
        <row r="1020">
          <cell r="B1020">
            <v>39834</v>
          </cell>
          <cell r="D1020">
            <v>0</v>
          </cell>
        </row>
        <row r="1021">
          <cell r="B1021">
            <v>39926</v>
          </cell>
          <cell r="C1021">
            <v>2200000</v>
          </cell>
          <cell r="D1021">
            <v>2130934.3735902132</v>
          </cell>
        </row>
        <row r="1022">
          <cell r="B1022">
            <v>39836</v>
          </cell>
          <cell r="D1022">
            <v>0</v>
          </cell>
        </row>
        <row r="1023">
          <cell r="B1023">
            <v>39837</v>
          </cell>
          <cell r="D1023">
            <v>0</v>
          </cell>
        </row>
        <row r="1024">
          <cell r="B1024">
            <v>39838</v>
          </cell>
          <cell r="C1024" t="str">
            <v>0</v>
          </cell>
          <cell r="D1024">
            <v>0</v>
          </cell>
        </row>
        <row r="1025">
          <cell r="B1025">
            <v>39839</v>
          </cell>
          <cell r="C1025" t="str">
            <v>0</v>
          </cell>
          <cell r="D1025">
            <v>0</v>
          </cell>
        </row>
        <row r="1026">
          <cell r="B1026">
            <v>39840</v>
          </cell>
          <cell r="C1026" t="str">
            <v>0</v>
          </cell>
          <cell r="D1026">
            <v>0</v>
          </cell>
        </row>
        <row r="1027">
          <cell r="B1027">
            <v>39841</v>
          </cell>
          <cell r="C1027" t="str">
            <v>0</v>
          </cell>
          <cell r="D1027">
            <v>0</v>
          </cell>
        </row>
        <row r="1028">
          <cell r="B1028">
            <v>39933</v>
          </cell>
          <cell r="C1028">
            <v>25000000</v>
          </cell>
          <cell r="D1028">
            <v>24215163.336252425</v>
          </cell>
        </row>
        <row r="1029">
          <cell r="B1029">
            <v>39843</v>
          </cell>
          <cell r="C1029" t="str">
            <v>0</v>
          </cell>
          <cell r="D1029">
            <v>0</v>
          </cell>
        </row>
        <row r="1030">
          <cell r="B1030">
            <v>39844</v>
          </cell>
          <cell r="C1030" t="str">
            <v>0</v>
          </cell>
          <cell r="D1030">
            <v>0</v>
          </cell>
        </row>
        <row r="1031">
          <cell r="B1031">
            <v>39845</v>
          </cell>
          <cell r="C1031" t="str">
            <v>0</v>
          </cell>
          <cell r="D1031">
            <v>0</v>
          </cell>
        </row>
        <row r="1032">
          <cell r="B1032">
            <v>39846</v>
          </cell>
          <cell r="C1032" t="str">
            <v>0</v>
          </cell>
          <cell r="D1032">
            <v>0</v>
          </cell>
        </row>
        <row r="1033">
          <cell r="B1033">
            <v>39847</v>
          </cell>
          <cell r="C1033" t="str">
            <v>0</v>
          </cell>
          <cell r="D1033">
            <v>0</v>
          </cell>
        </row>
        <row r="1034">
          <cell r="B1034">
            <v>39848</v>
          </cell>
          <cell r="C1034" t="str">
            <v>0</v>
          </cell>
          <cell r="D1034">
            <v>0</v>
          </cell>
        </row>
        <row r="1035">
          <cell r="B1035">
            <v>39940</v>
          </cell>
          <cell r="C1035">
            <v>13000000</v>
          </cell>
          <cell r="D1035">
            <v>12591884.934851261</v>
          </cell>
        </row>
        <row r="1036">
          <cell r="B1036">
            <v>39850</v>
          </cell>
          <cell r="C1036" t="str">
            <v>0</v>
          </cell>
          <cell r="D1036">
            <v>0</v>
          </cell>
        </row>
        <row r="1037">
          <cell r="B1037">
            <v>39851</v>
          </cell>
          <cell r="C1037" t="str">
            <v>0</v>
          </cell>
          <cell r="D1037">
            <v>0</v>
          </cell>
        </row>
        <row r="1038">
          <cell r="B1038">
            <v>39852</v>
          </cell>
          <cell r="C1038" t="str">
            <v>0</v>
          </cell>
          <cell r="D1038">
            <v>0</v>
          </cell>
        </row>
        <row r="1039">
          <cell r="B1039">
            <v>39853</v>
          </cell>
          <cell r="C1039" t="str">
            <v>0</v>
          </cell>
          <cell r="D1039">
            <v>0</v>
          </cell>
        </row>
        <row r="1040">
          <cell r="B1040">
            <v>39854</v>
          </cell>
          <cell r="C1040" t="str">
            <v>0</v>
          </cell>
          <cell r="D1040">
            <v>0</v>
          </cell>
        </row>
        <row r="1041">
          <cell r="B1041">
            <v>39855</v>
          </cell>
          <cell r="C1041" t="str">
            <v>0</v>
          </cell>
          <cell r="D1041">
            <v>0</v>
          </cell>
        </row>
        <row r="1042">
          <cell r="B1042">
            <v>39947</v>
          </cell>
          <cell r="C1042">
            <v>3300000</v>
          </cell>
          <cell r="D1042">
            <v>3196401.5603853199</v>
          </cell>
        </row>
        <row r="1043">
          <cell r="B1043">
            <v>39857</v>
          </cell>
          <cell r="C1043" t="str">
            <v>0</v>
          </cell>
          <cell r="D1043">
            <v>0</v>
          </cell>
        </row>
        <row r="1044">
          <cell r="B1044">
            <v>39858</v>
          </cell>
          <cell r="C1044" t="str">
            <v>0</v>
          </cell>
          <cell r="D1044">
            <v>0</v>
          </cell>
        </row>
        <row r="1045">
          <cell r="B1045">
            <v>39859</v>
          </cell>
          <cell r="C1045" t="str">
            <v>0</v>
          </cell>
          <cell r="D1045">
            <v>0</v>
          </cell>
        </row>
        <row r="1046">
          <cell r="B1046">
            <v>39860</v>
          </cell>
          <cell r="C1046" t="str">
            <v>0</v>
          </cell>
          <cell r="D1046">
            <v>0</v>
          </cell>
        </row>
        <row r="1047">
          <cell r="B1047">
            <v>39861</v>
          </cell>
          <cell r="C1047" t="str">
            <v>0</v>
          </cell>
          <cell r="D1047">
            <v>0</v>
          </cell>
        </row>
        <row r="1048">
          <cell r="B1048">
            <v>39862</v>
          </cell>
          <cell r="C1048" t="str">
            <v>0</v>
          </cell>
          <cell r="D1048">
            <v>0</v>
          </cell>
        </row>
        <row r="1049">
          <cell r="B1049">
            <v>39954</v>
          </cell>
          <cell r="C1049">
            <v>3500000</v>
          </cell>
          <cell r="D1049">
            <v>3390122.8670753394</v>
          </cell>
        </row>
        <row r="1050">
          <cell r="B1050">
            <v>39864</v>
          </cell>
          <cell r="C1050" t="str">
            <v>0</v>
          </cell>
          <cell r="D1050">
            <v>0</v>
          </cell>
        </row>
        <row r="1051">
          <cell r="B1051">
            <v>39865</v>
          </cell>
          <cell r="C1051" t="str">
            <v>0</v>
          </cell>
          <cell r="D1051">
            <v>0</v>
          </cell>
        </row>
        <row r="1052">
          <cell r="B1052">
            <v>39866</v>
          </cell>
          <cell r="C1052" t="str">
            <v>0</v>
          </cell>
          <cell r="D1052">
            <v>0</v>
          </cell>
        </row>
        <row r="1053">
          <cell r="B1053">
            <v>39867</v>
          </cell>
          <cell r="C1053" t="str">
            <v>0</v>
          </cell>
          <cell r="D1053">
            <v>0</v>
          </cell>
        </row>
        <row r="1054">
          <cell r="B1054">
            <v>39868</v>
          </cell>
          <cell r="C1054" t="str">
            <v>0</v>
          </cell>
          <cell r="D1054">
            <v>0</v>
          </cell>
        </row>
        <row r="1055">
          <cell r="B1055">
            <v>39869</v>
          </cell>
          <cell r="C1055" t="str">
            <v>0</v>
          </cell>
          <cell r="D1055">
            <v>0</v>
          </cell>
        </row>
        <row r="1056">
          <cell r="B1056">
            <v>39961</v>
          </cell>
          <cell r="C1056">
            <v>11000000</v>
          </cell>
          <cell r="D1056">
            <v>10654671.867951067</v>
          </cell>
        </row>
        <row r="1057">
          <cell r="B1057">
            <v>39871</v>
          </cell>
          <cell r="C1057" t="str">
            <v>0</v>
          </cell>
          <cell r="D1057">
            <v>0</v>
          </cell>
        </row>
        <row r="1058">
          <cell r="B1058">
            <v>39872</v>
          </cell>
          <cell r="C1058" t="str">
            <v>0</v>
          </cell>
          <cell r="D1058">
            <v>0</v>
          </cell>
        </row>
        <row r="1059">
          <cell r="B1059">
            <v>39873</v>
          </cell>
          <cell r="C1059" t="str">
            <v>0</v>
          </cell>
          <cell r="D1059">
            <v>0</v>
          </cell>
        </row>
        <row r="1060">
          <cell r="B1060">
            <v>39874</v>
          </cell>
          <cell r="C1060" t="str">
            <v>0</v>
          </cell>
          <cell r="D1060">
            <v>0</v>
          </cell>
        </row>
        <row r="1061">
          <cell r="B1061">
            <v>39875</v>
          </cell>
          <cell r="C1061" t="str">
            <v>0</v>
          </cell>
          <cell r="D1061">
            <v>0</v>
          </cell>
        </row>
        <row r="1062">
          <cell r="B1062">
            <v>39876</v>
          </cell>
          <cell r="C1062" t="str">
            <v>0</v>
          </cell>
          <cell r="D1062">
            <v>0</v>
          </cell>
        </row>
        <row r="1063">
          <cell r="B1063">
            <v>39968</v>
          </cell>
          <cell r="C1063">
            <v>7900000</v>
          </cell>
          <cell r="D1063">
            <v>7651991.6142557655</v>
          </cell>
        </row>
        <row r="1064">
          <cell r="B1064">
            <v>39878</v>
          </cell>
          <cell r="C1064" t="str">
            <v>0</v>
          </cell>
          <cell r="D1064">
            <v>0</v>
          </cell>
        </row>
        <row r="1065">
          <cell r="B1065">
            <v>39879</v>
          </cell>
          <cell r="C1065" t="str">
            <v>0</v>
          </cell>
          <cell r="D1065">
            <v>0</v>
          </cell>
        </row>
        <row r="1066">
          <cell r="B1066">
            <v>39880</v>
          </cell>
          <cell r="C1066" t="str">
            <v>0</v>
          </cell>
          <cell r="D1066">
            <v>0</v>
          </cell>
        </row>
        <row r="1067">
          <cell r="B1067">
            <v>39881</v>
          </cell>
          <cell r="C1067" t="str">
            <v>0</v>
          </cell>
          <cell r="D1067">
            <v>0</v>
          </cell>
        </row>
        <row r="1068">
          <cell r="B1068">
            <v>39882</v>
          </cell>
          <cell r="C1068" t="str">
            <v>0</v>
          </cell>
          <cell r="D1068">
            <v>0</v>
          </cell>
        </row>
        <row r="1069">
          <cell r="B1069">
            <v>39883</v>
          </cell>
          <cell r="C1069" t="str">
            <v>0</v>
          </cell>
          <cell r="D1069">
            <v>0</v>
          </cell>
        </row>
        <row r="1070">
          <cell r="B1070">
            <v>39975</v>
          </cell>
          <cell r="C1070">
            <v>10700000</v>
          </cell>
          <cell r="D1070">
            <v>10364089.907916037</v>
          </cell>
        </row>
        <row r="1071">
          <cell r="B1071">
            <v>39885</v>
          </cell>
          <cell r="C1071" t="str">
            <v>0</v>
          </cell>
          <cell r="D1071">
            <v>0</v>
          </cell>
        </row>
        <row r="1072">
          <cell r="B1072">
            <v>39886</v>
          </cell>
          <cell r="C1072" t="str">
            <v>0</v>
          </cell>
          <cell r="D1072">
            <v>0</v>
          </cell>
        </row>
        <row r="1073">
          <cell r="B1073">
            <v>39887</v>
          </cell>
          <cell r="C1073" t="str">
            <v>0</v>
          </cell>
          <cell r="D1073">
            <v>0</v>
          </cell>
        </row>
        <row r="1074">
          <cell r="B1074">
            <v>39888</v>
          </cell>
          <cell r="C1074" t="str">
            <v>0</v>
          </cell>
          <cell r="D1074">
            <v>0</v>
          </cell>
        </row>
        <row r="1075">
          <cell r="B1075">
            <v>39889</v>
          </cell>
          <cell r="C1075" t="str">
            <v>0</v>
          </cell>
          <cell r="D1075">
            <v>0</v>
          </cell>
        </row>
        <row r="1076">
          <cell r="B1076">
            <v>39890</v>
          </cell>
          <cell r="C1076" t="str">
            <v>0</v>
          </cell>
          <cell r="D1076">
            <v>0</v>
          </cell>
        </row>
        <row r="1077">
          <cell r="B1077">
            <v>39982</v>
          </cell>
          <cell r="C1077">
            <v>15500000</v>
          </cell>
          <cell r="D1077">
            <v>15013401.268476503</v>
          </cell>
        </row>
        <row r="1078">
          <cell r="B1078">
            <v>39892</v>
          </cell>
          <cell r="C1078" t="str">
            <v>0</v>
          </cell>
          <cell r="D1078">
            <v>0</v>
          </cell>
        </row>
        <row r="1079">
          <cell r="B1079">
            <v>39893</v>
          </cell>
          <cell r="C1079" t="str">
            <v>0</v>
          </cell>
          <cell r="D1079">
            <v>0</v>
          </cell>
        </row>
        <row r="1080">
          <cell r="B1080">
            <v>39894</v>
          </cell>
          <cell r="C1080" t="str">
            <v>0</v>
          </cell>
          <cell r="D1080">
            <v>0</v>
          </cell>
        </row>
        <row r="1081">
          <cell r="B1081">
            <v>39895</v>
          </cell>
          <cell r="C1081" t="str">
            <v>0</v>
          </cell>
          <cell r="D1081">
            <v>0</v>
          </cell>
        </row>
        <row r="1082">
          <cell r="B1082">
            <v>39896</v>
          </cell>
          <cell r="C1082" t="str">
            <v>0</v>
          </cell>
          <cell r="D1082">
            <v>0</v>
          </cell>
        </row>
        <row r="1083">
          <cell r="B1083">
            <v>39897</v>
          </cell>
          <cell r="C1083" t="str">
            <v>0</v>
          </cell>
          <cell r="D1083">
            <v>0</v>
          </cell>
        </row>
        <row r="1084">
          <cell r="B1084">
            <v>39989</v>
          </cell>
          <cell r="C1084">
            <v>5000000</v>
          </cell>
          <cell r="D1084">
            <v>4843032.6672504852</v>
          </cell>
        </row>
        <row r="1085">
          <cell r="B1085">
            <v>39899</v>
          </cell>
          <cell r="C1085" t="str">
            <v>0</v>
          </cell>
          <cell r="D1085">
            <v>0</v>
          </cell>
        </row>
        <row r="1086">
          <cell r="B1086">
            <v>39900</v>
          </cell>
          <cell r="C1086" t="str">
            <v>0</v>
          </cell>
          <cell r="D1086">
            <v>0</v>
          </cell>
        </row>
        <row r="1087">
          <cell r="B1087">
            <v>39901</v>
          </cell>
          <cell r="C1087" t="str">
            <v>0</v>
          </cell>
          <cell r="D1087">
            <v>0</v>
          </cell>
        </row>
        <row r="1088">
          <cell r="B1088">
            <v>39902</v>
          </cell>
          <cell r="C1088" t="str">
            <v>0</v>
          </cell>
          <cell r="D1088">
            <v>0</v>
          </cell>
        </row>
        <row r="1089">
          <cell r="B1089">
            <v>39903</v>
          </cell>
          <cell r="C1089" t="str">
            <v>0</v>
          </cell>
          <cell r="D1089">
            <v>0</v>
          </cell>
        </row>
        <row r="1090">
          <cell r="B1090">
            <v>39904</v>
          </cell>
          <cell r="C1090" t="str">
            <v>0</v>
          </cell>
          <cell r="D1090">
            <v>0</v>
          </cell>
        </row>
        <row r="1091">
          <cell r="B1091">
            <v>39996</v>
          </cell>
          <cell r="C1091">
            <v>5000000</v>
          </cell>
          <cell r="D1091">
            <v>4843032.6672504852</v>
          </cell>
        </row>
        <row r="1092">
          <cell r="B1092">
            <v>39906</v>
          </cell>
          <cell r="C1092" t="str">
            <v>0</v>
          </cell>
          <cell r="D1092">
            <v>0</v>
          </cell>
        </row>
        <row r="1093">
          <cell r="B1093">
            <v>39907</v>
          </cell>
          <cell r="C1093" t="str">
            <v>0</v>
          </cell>
          <cell r="D1093">
            <v>0</v>
          </cell>
        </row>
        <row r="1094">
          <cell r="B1094">
            <v>39908</v>
          </cell>
          <cell r="C1094" t="str">
            <v>0</v>
          </cell>
          <cell r="D1094">
            <v>0</v>
          </cell>
        </row>
        <row r="1095">
          <cell r="B1095">
            <v>39909</v>
          </cell>
          <cell r="C1095" t="str">
            <v>0</v>
          </cell>
          <cell r="D1095">
            <v>0</v>
          </cell>
        </row>
        <row r="1096">
          <cell r="B1096">
            <v>39910</v>
          </cell>
          <cell r="C1096" t="str">
            <v>0</v>
          </cell>
          <cell r="D1096">
            <v>0</v>
          </cell>
        </row>
        <row r="1097">
          <cell r="B1097">
            <v>40003</v>
          </cell>
          <cell r="C1097">
            <v>16000000</v>
          </cell>
          <cell r="D1097">
            <v>15492359.932088286</v>
          </cell>
        </row>
        <row r="1098">
          <cell r="B1098">
            <v>40004</v>
          </cell>
          <cell r="C1098">
            <v>0</v>
          </cell>
          <cell r="D1098">
            <v>0</v>
          </cell>
        </row>
        <row r="1099">
          <cell r="B1099">
            <v>39913</v>
          </cell>
          <cell r="C1099" t="str">
            <v>0</v>
          </cell>
          <cell r="D1099">
            <v>0</v>
          </cell>
        </row>
        <row r="1100">
          <cell r="B1100">
            <v>39914</v>
          </cell>
          <cell r="C1100" t="str">
            <v>0</v>
          </cell>
          <cell r="D1100">
            <v>0</v>
          </cell>
        </row>
        <row r="1101">
          <cell r="B1101">
            <v>39915</v>
          </cell>
          <cell r="C1101" t="str">
            <v>0</v>
          </cell>
          <cell r="D1101">
            <v>0</v>
          </cell>
        </row>
        <row r="1102">
          <cell r="B1102">
            <v>39916</v>
          </cell>
          <cell r="C1102" t="str">
            <v>0</v>
          </cell>
          <cell r="D1102">
            <v>0</v>
          </cell>
        </row>
        <row r="1103">
          <cell r="B1103">
            <v>39917</v>
          </cell>
          <cell r="C1103" t="str">
            <v>0</v>
          </cell>
          <cell r="D1103">
            <v>0</v>
          </cell>
        </row>
        <row r="1104">
          <cell r="B1104">
            <v>39918</v>
          </cell>
          <cell r="C1104" t="str">
            <v>0</v>
          </cell>
          <cell r="D1104">
            <v>0</v>
          </cell>
        </row>
        <row r="1105">
          <cell r="B1105">
            <v>40010</v>
          </cell>
          <cell r="C1105">
            <v>25000000</v>
          </cell>
          <cell r="D1105">
            <v>24215163.336252425</v>
          </cell>
        </row>
        <row r="1106">
          <cell r="B1106">
            <v>39920</v>
          </cell>
          <cell r="C1106" t="str">
            <v>0</v>
          </cell>
          <cell r="D1106">
            <v>0</v>
          </cell>
        </row>
        <row r="1107">
          <cell r="B1107">
            <v>39921</v>
          </cell>
          <cell r="C1107" t="str">
            <v>0</v>
          </cell>
          <cell r="D1107">
            <v>0</v>
          </cell>
        </row>
        <row r="1108">
          <cell r="B1108">
            <v>39922</v>
          </cell>
          <cell r="C1108" t="str">
            <v>0</v>
          </cell>
          <cell r="D1108">
            <v>0</v>
          </cell>
        </row>
        <row r="1109">
          <cell r="B1109">
            <v>39923</v>
          </cell>
          <cell r="C1109" t="str">
            <v>0</v>
          </cell>
          <cell r="D1109">
            <v>0</v>
          </cell>
        </row>
        <row r="1110">
          <cell r="B1110">
            <v>39924</v>
          </cell>
          <cell r="C1110" t="str">
            <v>0</v>
          </cell>
          <cell r="D1110">
            <v>0</v>
          </cell>
        </row>
        <row r="1111">
          <cell r="B1111">
            <v>39925</v>
          </cell>
          <cell r="C1111" t="str">
            <v>0</v>
          </cell>
          <cell r="D1111">
            <v>0</v>
          </cell>
        </row>
        <row r="1112">
          <cell r="B1112">
            <v>40017</v>
          </cell>
          <cell r="C1112">
            <v>21500000</v>
          </cell>
          <cell r="D1112">
            <v>20825040.469177086</v>
          </cell>
        </row>
        <row r="1113">
          <cell r="B1113">
            <v>39927</v>
          </cell>
          <cell r="C1113" t="str">
            <v>0</v>
          </cell>
          <cell r="D1113">
            <v>0</v>
          </cell>
        </row>
        <row r="1114">
          <cell r="B1114">
            <v>39928</v>
          </cell>
          <cell r="C1114" t="str">
            <v>0</v>
          </cell>
          <cell r="D1114">
            <v>0</v>
          </cell>
        </row>
        <row r="1115">
          <cell r="B1115">
            <v>39929</v>
          </cell>
          <cell r="C1115" t="str">
            <v>0</v>
          </cell>
          <cell r="D1115">
            <v>0</v>
          </cell>
        </row>
        <row r="1116">
          <cell r="B1116">
            <v>39930</v>
          </cell>
          <cell r="C1116" t="str">
            <v>0</v>
          </cell>
          <cell r="D1116">
            <v>0</v>
          </cell>
        </row>
        <row r="1117">
          <cell r="B1117">
            <v>39931</v>
          </cell>
          <cell r="C1117" t="str">
            <v>0</v>
          </cell>
          <cell r="D1117">
            <v>0</v>
          </cell>
        </row>
        <row r="1118">
          <cell r="B1118">
            <v>39932</v>
          </cell>
          <cell r="C1118" t="str">
            <v>0</v>
          </cell>
          <cell r="D1118">
            <v>0</v>
          </cell>
        </row>
        <row r="1119">
          <cell r="B1119">
            <v>40024</v>
          </cell>
          <cell r="C1119">
            <v>25000000</v>
          </cell>
          <cell r="D1119">
            <v>24215163.336252425</v>
          </cell>
        </row>
        <row r="1120">
          <cell r="B1120">
            <v>39934</v>
          </cell>
          <cell r="C1120" t="str">
            <v>0</v>
          </cell>
          <cell r="D1120">
            <v>0</v>
          </cell>
        </row>
        <row r="1121">
          <cell r="B1121">
            <v>39935</v>
          </cell>
          <cell r="C1121" t="str">
            <v>0</v>
          </cell>
          <cell r="D1121">
            <v>0</v>
          </cell>
        </row>
        <row r="1122">
          <cell r="B1122">
            <v>39936</v>
          </cell>
          <cell r="C1122" t="str">
            <v>0</v>
          </cell>
          <cell r="D1122">
            <v>0</v>
          </cell>
        </row>
        <row r="1123">
          <cell r="B1123">
            <v>39937</v>
          </cell>
          <cell r="C1123" t="str">
            <v>0</v>
          </cell>
          <cell r="D1123">
            <v>0</v>
          </cell>
        </row>
        <row r="1124">
          <cell r="B1124">
            <v>39938</v>
          </cell>
          <cell r="C1124" t="str">
            <v>0</v>
          </cell>
          <cell r="D1124">
            <v>0</v>
          </cell>
        </row>
        <row r="1125">
          <cell r="B1125">
            <v>39939</v>
          </cell>
          <cell r="C1125" t="str">
            <v>0</v>
          </cell>
          <cell r="D1125">
            <v>0</v>
          </cell>
        </row>
        <row r="1126">
          <cell r="B1126">
            <v>40031</v>
          </cell>
          <cell r="C1126">
            <v>25000000</v>
          </cell>
          <cell r="D1126">
            <v>24215163.336252425</v>
          </cell>
        </row>
        <row r="1127">
          <cell r="B1127">
            <v>39941</v>
          </cell>
          <cell r="C1127" t="str">
            <v>0</v>
          </cell>
          <cell r="D1127">
            <v>0</v>
          </cell>
        </row>
        <row r="1128">
          <cell r="B1128">
            <v>39942</v>
          </cell>
          <cell r="C1128" t="str">
            <v>0</v>
          </cell>
          <cell r="D1128">
            <v>0</v>
          </cell>
        </row>
        <row r="1129">
          <cell r="B1129">
            <v>39943</v>
          </cell>
          <cell r="C1129" t="str">
            <v>0</v>
          </cell>
          <cell r="D1129">
            <v>0</v>
          </cell>
        </row>
        <row r="1130">
          <cell r="B1130">
            <v>39944</v>
          </cell>
          <cell r="C1130" t="str">
            <v>0</v>
          </cell>
          <cell r="D1130">
            <v>0</v>
          </cell>
        </row>
        <row r="1131">
          <cell r="B1131">
            <v>39945</v>
          </cell>
          <cell r="C1131" t="str">
            <v>0</v>
          </cell>
          <cell r="D1131">
            <v>0</v>
          </cell>
        </row>
        <row r="1132">
          <cell r="B1132">
            <v>39946</v>
          </cell>
          <cell r="C1132" t="str">
            <v>0</v>
          </cell>
          <cell r="D1132">
            <v>0</v>
          </cell>
        </row>
        <row r="1133">
          <cell r="B1133">
            <v>40038</v>
          </cell>
          <cell r="C1133">
            <v>8000000</v>
          </cell>
          <cell r="D1133">
            <v>7862778.3612031136</v>
          </cell>
        </row>
        <row r="1134">
          <cell r="B1134">
            <v>39948</v>
          </cell>
          <cell r="C1134" t="str">
            <v>0</v>
          </cell>
          <cell r="D1134">
            <v>0</v>
          </cell>
        </row>
        <row r="1135">
          <cell r="B1135">
            <v>39949</v>
          </cell>
          <cell r="C1135" t="str">
            <v>0</v>
          </cell>
          <cell r="D1135">
            <v>0</v>
          </cell>
        </row>
        <row r="1136">
          <cell r="B1136">
            <v>39950</v>
          </cell>
          <cell r="C1136" t="str">
            <v>0</v>
          </cell>
          <cell r="D1136">
            <v>0</v>
          </cell>
        </row>
        <row r="1137">
          <cell r="B1137">
            <v>39951</v>
          </cell>
          <cell r="C1137" t="str">
            <v>0</v>
          </cell>
          <cell r="D1137">
            <v>0</v>
          </cell>
        </row>
        <row r="1138">
          <cell r="B1138">
            <v>39952</v>
          </cell>
          <cell r="C1138" t="str">
            <v>0</v>
          </cell>
          <cell r="D1138">
            <v>0</v>
          </cell>
        </row>
        <row r="1139">
          <cell r="B1139">
            <v>39953</v>
          </cell>
          <cell r="C1139" t="str">
            <v>0</v>
          </cell>
          <cell r="D1139">
            <v>0</v>
          </cell>
        </row>
        <row r="1140">
          <cell r="B1140">
            <v>40045</v>
          </cell>
          <cell r="C1140">
            <v>8500000</v>
          </cell>
          <cell r="D1140">
            <v>8354202.0087783076</v>
          </cell>
        </row>
        <row r="1141">
          <cell r="B1141">
            <v>39955</v>
          </cell>
          <cell r="C1141" t="str">
            <v>0</v>
          </cell>
          <cell r="D1141">
            <v>0</v>
          </cell>
        </row>
        <row r="1142">
          <cell r="B1142">
            <v>39956</v>
          </cell>
          <cell r="C1142" t="str">
            <v>0</v>
          </cell>
          <cell r="D1142">
            <v>0</v>
          </cell>
        </row>
        <row r="1143">
          <cell r="B1143">
            <v>39957</v>
          </cell>
          <cell r="C1143" t="str">
            <v>0</v>
          </cell>
          <cell r="D1143">
            <v>0</v>
          </cell>
        </row>
        <row r="1144">
          <cell r="B1144">
            <v>39958</v>
          </cell>
          <cell r="C1144" t="str">
            <v>0</v>
          </cell>
          <cell r="D1144">
            <v>0</v>
          </cell>
        </row>
        <row r="1145">
          <cell r="B1145">
            <v>39959</v>
          </cell>
          <cell r="C1145" t="str">
            <v>0</v>
          </cell>
          <cell r="D1145">
            <v>0</v>
          </cell>
        </row>
        <row r="1146">
          <cell r="B1146">
            <v>39960</v>
          </cell>
          <cell r="C1146" t="str">
            <v>0</v>
          </cell>
          <cell r="D1146">
            <v>0</v>
          </cell>
        </row>
        <row r="1147">
          <cell r="B1147">
            <v>40052</v>
          </cell>
          <cell r="C1147">
            <v>3000000</v>
          </cell>
          <cell r="D1147">
            <v>2948541.8854511674</v>
          </cell>
        </row>
        <row r="1148">
          <cell r="B1148">
            <v>39962</v>
          </cell>
          <cell r="C1148" t="str">
            <v>0</v>
          </cell>
          <cell r="D1148">
            <v>0</v>
          </cell>
        </row>
        <row r="1149">
          <cell r="B1149">
            <v>39963</v>
          </cell>
          <cell r="C1149" t="str">
            <v>0</v>
          </cell>
          <cell r="D1149">
            <v>0</v>
          </cell>
        </row>
        <row r="1150">
          <cell r="B1150">
            <v>39964</v>
          </cell>
          <cell r="C1150" t="str">
            <v>0</v>
          </cell>
          <cell r="D1150">
            <v>0</v>
          </cell>
        </row>
        <row r="1151">
          <cell r="B1151">
            <v>39965</v>
          </cell>
          <cell r="C1151" t="str">
            <v>0</v>
          </cell>
          <cell r="D1151">
            <v>0</v>
          </cell>
        </row>
        <row r="1152">
          <cell r="B1152">
            <v>39966</v>
          </cell>
          <cell r="C1152" t="str">
            <v>0</v>
          </cell>
          <cell r="D1152">
            <v>0</v>
          </cell>
        </row>
        <row r="1153">
          <cell r="B1153">
            <v>39967</v>
          </cell>
          <cell r="C1153" t="str">
            <v>0</v>
          </cell>
          <cell r="D1153">
            <v>0</v>
          </cell>
        </row>
        <row r="1154">
          <cell r="B1154">
            <v>40059</v>
          </cell>
          <cell r="C1154">
            <v>3000000</v>
          </cell>
          <cell r="D1154">
            <v>2963939.0126916138</v>
          </cell>
        </row>
        <row r="1155">
          <cell r="B1155">
            <v>39969</v>
          </cell>
          <cell r="C1155" t="str">
            <v>0</v>
          </cell>
          <cell r="D1155">
            <v>0</v>
          </cell>
        </row>
        <row r="1156">
          <cell r="B1156">
            <v>39970</v>
          </cell>
          <cell r="C1156" t="str">
            <v>0</v>
          </cell>
          <cell r="D1156">
            <v>0</v>
          </cell>
        </row>
        <row r="1157">
          <cell r="B1157">
            <v>39971</v>
          </cell>
          <cell r="C1157" t="str">
            <v>0</v>
          </cell>
          <cell r="D1157">
            <v>0</v>
          </cell>
        </row>
        <row r="1158">
          <cell r="B1158">
            <v>39972</v>
          </cell>
          <cell r="C1158" t="str">
            <v>0</v>
          </cell>
          <cell r="D1158">
            <v>0</v>
          </cell>
        </row>
        <row r="1159">
          <cell r="B1159">
            <v>39973</v>
          </cell>
          <cell r="C1159" t="str">
            <v>0</v>
          </cell>
          <cell r="D1159">
            <v>0</v>
          </cell>
        </row>
        <row r="1160">
          <cell r="B1160">
            <v>39974</v>
          </cell>
          <cell r="C1160" t="str">
            <v>0</v>
          </cell>
          <cell r="D1160">
            <v>0</v>
          </cell>
        </row>
        <row r="1161">
          <cell r="B1161">
            <v>40066</v>
          </cell>
          <cell r="C1161">
            <v>3000000</v>
          </cell>
          <cell r="D1161">
            <v>2966130.8488985226</v>
          </cell>
        </row>
        <row r="1162">
          <cell r="B1162">
            <v>39976</v>
          </cell>
          <cell r="C1162" t="str">
            <v>0</v>
          </cell>
          <cell r="D1162">
            <v>0</v>
          </cell>
        </row>
        <row r="1163">
          <cell r="B1163">
            <v>39977</v>
          </cell>
          <cell r="C1163" t="str">
            <v>0</v>
          </cell>
          <cell r="D1163">
            <v>0</v>
          </cell>
        </row>
        <row r="1164">
          <cell r="B1164">
            <v>39978</v>
          </cell>
          <cell r="C1164" t="str">
            <v>0</v>
          </cell>
          <cell r="D1164">
            <v>0</v>
          </cell>
        </row>
        <row r="1165">
          <cell r="B1165">
            <v>39979</v>
          </cell>
          <cell r="C1165" t="str">
            <v>0</v>
          </cell>
          <cell r="D1165">
            <v>0</v>
          </cell>
        </row>
        <row r="1166">
          <cell r="B1166">
            <v>39980</v>
          </cell>
          <cell r="C1166" t="str">
            <v>0</v>
          </cell>
          <cell r="D1166">
            <v>0</v>
          </cell>
        </row>
        <row r="1167">
          <cell r="B1167">
            <v>39981</v>
          </cell>
          <cell r="C1167" t="str">
            <v>0</v>
          </cell>
          <cell r="D1167">
            <v>0</v>
          </cell>
        </row>
        <row r="1168">
          <cell r="B1168">
            <v>40073</v>
          </cell>
          <cell r="C1168">
            <v>3000000</v>
          </cell>
          <cell r="D1168">
            <v>2976844.2297612657</v>
          </cell>
        </row>
        <row r="1169">
          <cell r="B1169">
            <v>39983</v>
          </cell>
          <cell r="C1169" t="str">
            <v>0</v>
          </cell>
          <cell r="D1169">
            <v>0</v>
          </cell>
        </row>
        <row r="1170">
          <cell r="B1170">
            <v>39984</v>
          </cell>
          <cell r="C1170" t="str">
            <v>0</v>
          </cell>
          <cell r="D1170">
            <v>0</v>
          </cell>
        </row>
        <row r="1171">
          <cell r="B1171">
            <v>39985</v>
          </cell>
          <cell r="C1171" t="str">
            <v>0</v>
          </cell>
          <cell r="D1171">
            <v>0</v>
          </cell>
        </row>
        <row r="1172">
          <cell r="B1172">
            <v>39986</v>
          </cell>
          <cell r="C1172" t="str">
            <v>0</v>
          </cell>
          <cell r="D1172">
            <v>0</v>
          </cell>
        </row>
        <row r="1173">
          <cell r="B1173">
            <v>39987</v>
          </cell>
          <cell r="C1173" t="str">
            <v>0</v>
          </cell>
          <cell r="D1173">
            <v>0</v>
          </cell>
        </row>
        <row r="1174">
          <cell r="B1174">
            <v>39988</v>
          </cell>
          <cell r="C1174" t="str">
            <v>0</v>
          </cell>
          <cell r="D1174">
            <v>0</v>
          </cell>
        </row>
        <row r="1175">
          <cell r="B1175">
            <v>40080</v>
          </cell>
          <cell r="C1175">
            <v>3000000</v>
          </cell>
          <cell r="D1175">
            <v>2982747.4618044882</v>
          </cell>
        </row>
        <row r="1176">
          <cell r="B1176">
            <v>39990</v>
          </cell>
          <cell r="C1176" t="str">
            <v>0</v>
          </cell>
          <cell r="D1176">
            <v>0</v>
          </cell>
        </row>
        <row r="1177">
          <cell r="B1177">
            <v>39991</v>
          </cell>
          <cell r="C1177" t="str">
            <v>0</v>
          </cell>
          <cell r="D1177">
            <v>0</v>
          </cell>
        </row>
        <row r="1178">
          <cell r="B1178">
            <v>39992</v>
          </cell>
          <cell r="C1178" t="str">
            <v>0</v>
          </cell>
          <cell r="D1178">
            <v>0</v>
          </cell>
        </row>
        <row r="1179">
          <cell r="B1179">
            <v>39993</v>
          </cell>
          <cell r="C1179" t="str">
            <v>0</v>
          </cell>
          <cell r="D1179">
            <v>0</v>
          </cell>
        </row>
        <row r="1180">
          <cell r="B1180">
            <v>39994</v>
          </cell>
          <cell r="C1180" t="str">
            <v>0</v>
          </cell>
          <cell r="D1180">
            <v>0</v>
          </cell>
        </row>
        <row r="1181">
          <cell r="B1181">
            <v>39995</v>
          </cell>
          <cell r="C1181" t="str">
            <v>0</v>
          </cell>
          <cell r="D1181">
            <v>0</v>
          </cell>
        </row>
        <row r="1182">
          <cell r="B1182">
            <v>40087</v>
          </cell>
          <cell r="C1182">
            <v>3000000</v>
          </cell>
          <cell r="D1182">
            <v>2982747.4618044882</v>
          </cell>
        </row>
        <row r="1183">
          <cell r="B1183">
            <v>39997</v>
          </cell>
          <cell r="C1183" t="str">
            <v>0</v>
          </cell>
          <cell r="D1183">
            <v>0</v>
          </cell>
        </row>
        <row r="1184">
          <cell r="B1184">
            <v>39998</v>
          </cell>
          <cell r="C1184" t="str">
            <v>0</v>
          </cell>
          <cell r="D1184">
            <v>0</v>
          </cell>
        </row>
        <row r="1185">
          <cell r="B1185">
            <v>39999</v>
          </cell>
          <cell r="C1185" t="str">
            <v>0</v>
          </cell>
          <cell r="D1185">
            <v>0</v>
          </cell>
        </row>
        <row r="1186">
          <cell r="B1186">
            <v>40000</v>
          </cell>
          <cell r="C1186" t="str">
            <v>0</v>
          </cell>
          <cell r="D1186">
            <v>0</v>
          </cell>
        </row>
        <row r="1187">
          <cell r="B1187">
            <v>40001</v>
          </cell>
          <cell r="C1187" t="str">
            <v>0</v>
          </cell>
          <cell r="D1187">
            <v>0</v>
          </cell>
        </row>
        <row r="1188">
          <cell r="B1188">
            <v>40002</v>
          </cell>
          <cell r="C1188" t="str">
            <v>0</v>
          </cell>
          <cell r="D1188">
            <v>0</v>
          </cell>
        </row>
        <row r="1189">
          <cell r="B1189">
            <v>40094</v>
          </cell>
          <cell r="C1189">
            <v>3000000</v>
          </cell>
          <cell r="D1189">
            <v>2982747.4618044882</v>
          </cell>
        </row>
        <row r="1190">
          <cell r="B1190">
            <v>40004</v>
          </cell>
          <cell r="C1190" t="str">
            <v>0</v>
          </cell>
          <cell r="D1190">
            <v>0</v>
          </cell>
        </row>
        <row r="1191">
          <cell r="B1191">
            <v>40005</v>
          </cell>
          <cell r="C1191" t="str">
            <v>0</v>
          </cell>
          <cell r="D1191">
            <v>0</v>
          </cell>
        </row>
        <row r="1192">
          <cell r="B1192">
            <v>40006</v>
          </cell>
          <cell r="C1192" t="str">
            <v>0</v>
          </cell>
          <cell r="D1192">
            <v>0</v>
          </cell>
        </row>
        <row r="1193">
          <cell r="B1193">
            <v>40007</v>
          </cell>
          <cell r="C1193" t="str">
            <v>0</v>
          </cell>
          <cell r="D1193">
            <v>0</v>
          </cell>
        </row>
        <row r="1194">
          <cell r="B1194">
            <v>40008</v>
          </cell>
          <cell r="C1194" t="str">
            <v>0</v>
          </cell>
          <cell r="D1194">
            <v>0</v>
          </cell>
        </row>
        <row r="1195">
          <cell r="B1195">
            <v>40009</v>
          </cell>
          <cell r="C1195" t="str">
            <v>0</v>
          </cell>
          <cell r="D1195">
            <v>0</v>
          </cell>
        </row>
        <row r="1196">
          <cell r="B1196">
            <v>40101</v>
          </cell>
          <cell r="C1196">
            <v>3000000</v>
          </cell>
          <cell r="D1196">
            <v>2981343.3252351522</v>
          </cell>
        </row>
        <row r="1197">
          <cell r="B1197">
            <v>40011</v>
          </cell>
          <cell r="C1197" t="str">
            <v>0</v>
          </cell>
          <cell r="D1197">
            <v>0</v>
          </cell>
        </row>
        <row r="1198">
          <cell r="B1198">
            <v>40012</v>
          </cell>
          <cell r="C1198" t="str">
            <v>0</v>
          </cell>
          <cell r="D1198">
            <v>0</v>
          </cell>
        </row>
        <row r="1199">
          <cell r="B1199">
            <v>40013</v>
          </cell>
          <cell r="C1199" t="str">
            <v>0</v>
          </cell>
          <cell r="D1199">
            <v>0</v>
          </cell>
        </row>
        <row r="1200">
          <cell r="B1200">
            <v>40014</v>
          </cell>
          <cell r="C1200" t="str">
            <v>0</v>
          </cell>
          <cell r="D1200">
            <v>0</v>
          </cell>
        </row>
        <row r="1201">
          <cell r="B1201">
            <v>40015</v>
          </cell>
          <cell r="C1201" t="str">
            <v>0</v>
          </cell>
          <cell r="D1201">
            <v>0</v>
          </cell>
        </row>
        <row r="1202">
          <cell r="B1202">
            <v>40016</v>
          </cell>
          <cell r="C1202" t="str">
            <v>0</v>
          </cell>
          <cell r="D1202">
            <v>0</v>
          </cell>
        </row>
        <row r="1203">
          <cell r="B1203">
            <v>40108</v>
          </cell>
          <cell r="C1203">
            <v>3000000</v>
          </cell>
          <cell r="D1203">
            <v>2981343.3252351522</v>
          </cell>
        </row>
        <row r="1204">
          <cell r="B1204">
            <v>40018</v>
          </cell>
          <cell r="C1204" t="str">
            <v>0</v>
          </cell>
          <cell r="D1204">
            <v>0</v>
          </cell>
        </row>
        <row r="1205">
          <cell r="B1205">
            <v>40019</v>
          </cell>
          <cell r="C1205" t="str">
            <v>0</v>
          </cell>
          <cell r="D1205">
            <v>0</v>
          </cell>
        </row>
        <row r="1206">
          <cell r="B1206">
            <v>40020</v>
          </cell>
          <cell r="C1206" t="str">
            <v>0</v>
          </cell>
          <cell r="D1206">
            <v>0</v>
          </cell>
        </row>
        <row r="1207">
          <cell r="B1207">
            <v>40021</v>
          </cell>
          <cell r="C1207" t="str">
            <v>0</v>
          </cell>
          <cell r="D1207">
            <v>0</v>
          </cell>
        </row>
        <row r="1208">
          <cell r="B1208">
            <v>40022</v>
          </cell>
          <cell r="C1208" t="str">
            <v>0</v>
          </cell>
          <cell r="D1208">
            <v>0</v>
          </cell>
        </row>
        <row r="1209">
          <cell r="B1209">
            <v>40023</v>
          </cell>
          <cell r="C1209" t="str">
            <v>0</v>
          </cell>
          <cell r="D1209">
            <v>0</v>
          </cell>
        </row>
        <row r="1210">
          <cell r="B1210">
            <v>40115</v>
          </cell>
          <cell r="C1210">
            <v>15000000</v>
          </cell>
          <cell r="D1210">
            <v>14822981.116740383</v>
          </cell>
        </row>
        <row r="1211">
          <cell r="B1211">
            <v>40025</v>
          </cell>
          <cell r="C1211" t="str">
            <v>0</v>
          </cell>
          <cell r="D1211">
            <v>0</v>
          </cell>
        </row>
        <row r="1212">
          <cell r="B1212">
            <v>40026</v>
          </cell>
          <cell r="C1212" t="str">
            <v>0</v>
          </cell>
          <cell r="D1212">
            <v>0</v>
          </cell>
        </row>
        <row r="1213">
          <cell r="B1213">
            <v>40027</v>
          </cell>
          <cell r="C1213" t="str">
            <v>0</v>
          </cell>
          <cell r="D1213">
            <v>0</v>
          </cell>
        </row>
        <row r="1214">
          <cell r="B1214">
            <v>40028</v>
          </cell>
          <cell r="C1214" t="str">
            <v>0</v>
          </cell>
          <cell r="D1214">
            <v>0</v>
          </cell>
        </row>
        <row r="1215">
          <cell r="B1215">
            <v>40029</v>
          </cell>
          <cell r="C1215" t="str">
            <v>0</v>
          </cell>
          <cell r="D1215">
            <v>0</v>
          </cell>
        </row>
        <row r="1216">
          <cell r="B1216">
            <v>40030</v>
          </cell>
          <cell r="C1216" t="str">
            <v>0</v>
          </cell>
          <cell r="D1216">
            <v>0</v>
          </cell>
        </row>
        <row r="1217">
          <cell r="B1217">
            <v>40122</v>
          </cell>
          <cell r="C1217">
            <v>15000000</v>
          </cell>
          <cell r="D1217">
            <v>14822981.116740383</v>
          </cell>
        </row>
        <row r="1218">
          <cell r="B1218">
            <v>40032</v>
          </cell>
          <cell r="C1218" t="str">
            <v>0</v>
          </cell>
          <cell r="D1218">
            <v>0</v>
          </cell>
        </row>
        <row r="1219">
          <cell r="B1219">
            <v>40033</v>
          </cell>
          <cell r="C1219" t="str">
            <v>0</v>
          </cell>
          <cell r="D1219">
            <v>0</v>
          </cell>
        </row>
        <row r="1220">
          <cell r="B1220">
            <v>40034</v>
          </cell>
          <cell r="C1220" t="str">
            <v>0</v>
          </cell>
          <cell r="D1220">
            <v>0</v>
          </cell>
        </row>
        <row r="1221">
          <cell r="B1221">
            <v>40035</v>
          </cell>
          <cell r="C1221" t="str">
            <v>0</v>
          </cell>
          <cell r="D1221">
            <v>0</v>
          </cell>
        </row>
        <row r="1222">
          <cell r="B1222">
            <v>40036</v>
          </cell>
          <cell r="C1222" t="str">
            <v>0</v>
          </cell>
          <cell r="D1222">
            <v>0</v>
          </cell>
        </row>
        <row r="1223">
          <cell r="B1223">
            <v>40037</v>
          </cell>
          <cell r="C1223" t="str">
            <v>0</v>
          </cell>
          <cell r="D1223">
            <v>0</v>
          </cell>
        </row>
        <row r="1224">
          <cell r="B1224">
            <v>40129</v>
          </cell>
          <cell r="C1224">
            <v>15000000</v>
          </cell>
          <cell r="D1224">
            <v>14845658.03141965</v>
          </cell>
        </row>
        <row r="1225">
          <cell r="B1225">
            <v>40039</v>
          </cell>
          <cell r="C1225" t="str">
            <v>0</v>
          </cell>
          <cell r="D1225">
            <v>0</v>
          </cell>
        </row>
        <row r="1226">
          <cell r="B1226">
            <v>40040</v>
          </cell>
          <cell r="C1226" t="str">
            <v>0</v>
          </cell>
          <cell r="D1226">
            <v>0</v>
          </cell>
        </row>
        <row r="1227">
          <cell r="B1227">
            <v>40041</v>
          </cell>
          <cell r="C1227" t="str">
            <v>0</v>
          </cell>
          <cell r="D1227">
            <v>0</v>
          </cell>
        </row>
        <row r="1228">
          <cell r="B1228">
            <v>40042</v>
          </cell>
          <cell r="C1228" t="str">
            <v>0</v>
          </cell>
          <cell r="D1228">
            <v>0</v>
          </cell>
        </row>
        <row r="1229">
          <cell r="B1229">
            <v>40043</v>
          </cell>
          <cell r="C1229" t="str">
            <v>0</v>
          </cell>
          <cell r="D1229">
            <v>0</v>
          </cell>
        </row>
        <row r="1230">
          <cell r="B1230">
            <v>40044</v>
          </cell>
          <cell r="C1230" t="str">
            <v>0</v>
          </cell>
          <cell r="D1230">
            <v>0</v>
          </cell>
        </row>
        <row r="1231">
          <cell r="B1231">
            <v>40136</v>
          </cell>
          <cell r="C1231">
            <v>15000000</v>
          </cell>
          <cell r="D1231">
            <v>14822615.927746855</v>
          </cell>
        </row>
        <row r="1232">
          <cell r="B1232">
            <v>40046</v>
          </cell>
          <cell r="C1232" t="str">
            <v>0</v>
          </cell>
          <cell r="D1232">
            <v>0</v>
          </cell>
        </row>
        <row r="1233">
          <cell r="B1233">
            <v>40047</v>
          </cell>
          <cell r="C1233" t="str">
            <v>0</v>
          </cell>
          <cell r="D1233">
            <v>0</v>
          </cell>
        </row>
        <row r="1234">
          <cell r="B1234">
            <v>40048</v>
          </cell>
          <cell r="C1234" t="str">
            <v>0</v>
          </cell>
          <cell r="D1234">
            <v>0</v>
          </cell>
        </row>
        <row r="1235">
          <cell r="B1235">
            <v>40049</v>
          </cell>
          <cell r="C1235" t="str">
            <v>0</v>
          </cell>
          <cell r="D1235">
            <v>0</v>
          </cell>
        </row>
        <row r="1236">
          <cell r="B1236">
            <v>40050</v>
          </cell>
          <cell r="C1236" t="str">
            <v>0</v>
          </cell>
          <cell r="D1236">
            <v>0</v>
          </cell>
        </row>
        <row r="1237">
          <cell r="B1237">
            <v>40051</v>
          </cell>
          <cell r="C1237" t="str">
            <v>0</v>
          </cell>
          <cell r="D1237">
            <v>0</v>
          </cell>
        </row>
        <row r="1238">
          <cell r="B1238">
            <v>40143</v>
          </cell>
          <cell r="C1238">
            <v>15000000</v>
          </cell>
          <cell r="D1238">
            <v>14815315.924773373</v>
          </cell>
        </row>
        <row r="1239">
          <cell r="B1239">
            <v>40053</v>
          </cell>
          <cell r="C1239" t="str">
            <v>0</v>
          </cell>
          <cell r="D1239">
            <v>0</v>
          </cell>
        </row>
        <row r="1240">
          <cell r="B1240">
            <v>40054</v>
          </cell>
          <cell r="C1240" t="str">
            <v>0</v>
          </cell>
          <cell r="D1240">
            <v>0</v>
          </cell>
        </row>
        <row r="1241">
          <cell r="B1241">
            <v>40055</v>
          </cell>
          <cell r="C1241" t="str">
            <v>0</v>
          </cell>
          <cell r="D1241">
            <v>0</v>
          </cell>
        </row>
        <row r="1242">
          <cell r="B1242">
            <v>40056</v>
          </cell>
          <cell r="C1242" t="str">
            <v>0</v>
          </cell>
          <cell r="D1242">
            <v>0</v>
          </cell>
        </row>
        <row r="1243">
          <cell r="B1243">
            <v>40057</v>
          </cell>
          <cell r="C1243" t="str">
            <v>0</v>
          </cell>
          <cell r="D1243">
            <v>0</v>
          </cell>
        </row>
        <row r="1244">
          <cell r="B1244">
            <v>40058</v>
          </cell>
          <cell r="C1244" t="str">
            <v>0</v>
          </cell>
          <cell r="D1244">
            <v>0</v>
          </cell>
        </row>
        <row r="1245">
          <cell r="B1245">
            <v>40150</v>
          </cell>
          <cell r="C1245">
            <v>15000000</v>
          </cell>
          <cell r="D1245">
            <v>14822981.116740383</v>
          </cell>
        </row>
        <row r="1246">
          <cell r="B1246">
            <v>40060</v>
          </cell>
          <cell r="C1246" t="str">
            <v>0</v>
          </cell>
          <cell r="D1246">
            <v>0</v>
          </cell>
        </row>
        <row r="1247">
          <cell r="B1247">
            <v>40061</v>
          </cell>
          <cell r="C1247" t="str">
            <v>0</v>
          </cell>
          <cell r="D1247">
            <v>0</v>
          </cell>
        </row>
        <row r="1248">
          <cell r="B1248">
            <v>40062</v>
          </cell>
          <cell r="C1248" t="str">
            <v>0</v>
          </cell>
          <cell r="D1248">
            <v>0</v>
          </cell>
        </row>
        <row r="1249">
          <cell r="B1249">
            <v>40063</v>
          </cell>
          <cell r="C1249" t="str">
            <v>0</v>
          </cell>
          <cell r="D1249">
            <v>0</v>
          </cell>
        </row>
        <row r="1250">
          <cell r="B1250">
            <v>40064</v>
          </cell>
          <cell r="C1250" t="str">
            <v>0</v>
          </cell>
          <cell r="D1250">
            <v>0</v>
          </cell>
        </row>
        <row r="1251">
          <cell r="B1251">
            <v>40065</v>
          </cell>
          <cell r="C1251" t="str">
            <v>0</v>
          </cell>
          <cell r="D1251">
            <v>0</v>
          </cell>
        </row>
        <row r="1252">
          <cell r="B1252">
            <v>40157</v>
          </cell>
          <cell r="C1252">
            <v>15000000</v>
          </cell>
          <cell r="D1252">
            <v>14815315.924773373</v>
          </cell>
        </row>
        <row r="1253">
          <cell r="B1253">
            <v>40067</v>
          </cell>
          <cell r="C1253" t="str">
            <v>0</v>
          </cell>
          <cell r="D1253">
            <v>0</v>
          </cell>
        </row>
        <row r="1254">
          <cell r="B1254">
            <v>40068</v>
          </cell>
          <cell r="C1254" t="str">
            <v>0</v>
          </cell>
          <cell r="D1254">
            <v>0</v>
          </cell>
        </row>
        <row r="1255">
          <cell r="B1255">
            <v>40069</v>
          </cell>
          <cell r="C1255" t="str">
            <v>0</v>
          </cell>
          <cell r="D1255">
            <v>0</v>
          </cell>
        </row>
        <row r="1256">
          <cell r="B1256">
            <v>40070</v>
          </cell>
          <cell r="C1256" t="str">
            <v>0</v>
          </cell>
          <cell r="D1256">
            <v>0</v>
          </cell>
        </row>
        <row r="1257">
          <cell r="B1257">
            <v>40071</v>
          </cell>
          <cell r="C1257" t="str">
            <v>0</v>
          </cell>
          <cell r="D1257">
            <v>0</v>
          </cell>
        </row>
        <row r="1258">
          <cell r="B1258">
            <v>40072</v>
          </cell>
          <cell r="C1258" t="str">
            <v>0</v>
          </cell>
          <cell r="D1258">
            <v>0</v>
          </cell>
        </row>
        <row r="1259">
          <cell r="B1259">
            <v>40164</v>
          </cell>
          <cell r="C1259">
            <v>15000000</v>
          </cell>
          <cell r="D1259">
            <v>14852254.653638639</v>
          </cell>
        </row>
        <row r="1260">
          <cell r="B1260">
            <v>40074</v>
          </cell>
          <cell r="C1260" t="str">
            <v>0</v>
          </cell>
          <cell r="D1260">
            <v>0</v>
          </cell>
        </row>
        <row r="1261">
          <cell r="B1261">
            <v>40075</v>
          </cell>
          <cell r="C1261" t="str">
            <v>0</v>
          </cell>
          <cell r="D1261">
            <v>0</v>
          </cell>
        </row>
        <row r="1262">
          <cell r="B1262">
            <v>40076</v>
          </cell>
          <cell r="C1262" t="str">
            <v>0</v>
          </cell>
          <cell r="D1262">
            <v>0</v>
          </cell>
        </row>
        <row r="1263">
          <cell r="B1263">
            <v>40077</v>
          </cell>
          <cell r="C1263" t="str">
            <v>0</v>
          </cell>
          <cell r="D1263">
            <v>0</v>
          </cell>
        </row>
        <row r="1264">
          <cell r="B1264">
            <v>40078</v>
          </cell>
          <cell r="C1264" t="str">
            <v>0</v>
          </cell>
          <cell r="D1264">
            <v>0</v>
          </cell>
        </row>
        <row r="1265">
          <cell r="B1265">
            <v>40079</v>
          </cell>
          <cell r="C1265" t="str">
            <v>0</v>
          </cell>
          <cell r="D1265">
            <v>0</v>
          </cell>
        </row>
        <row r="1266">
          <cell r="B1266">
            <v>40171</v>
          </cell>
          <cell r="C1266">
            <v>15000000</v>
          </cell>
          <cell r="D1266">
            <v>14852254.653638639</v>
          </cell>
        </row>
        <row r="1267">
          <cell r="B1267">
            <v>40081</v>
          </cell>
          <cell r="C1267" t="str">
            <v>0</v>
          </cell>
          <cell r="D1267">
            <v>0</v>
          </cell>
        </row>
        <row r="1268">
          <cell r="B1268">
            <v>40082</v>
          </cell>
          <cell r="C1268" t="str">
            <v>0</v>
          </cell>
          <cell r="D1268">
            <v>0</v>
          </cell>
        </row>
        <row r="1269">
          <cell r="B1269">
            <v>40083</v>
          </cell>
          <cell r="C1269" t="str">
            <v>0</v>
          </cell>
          <cell r="D1269">
            <v>0</v>
          </cell>
        </row>
        <row r="1270">
          <cell r="B1270">
            <v>40084</v>
          </cell>
          <cell r="C1270" t="str">
            <v>0</v>
          </cell>
          <cell r="D1270">
            <v>0</v>
          </cell>
        </row>
        <row r="1271">
          <cell r="B1271">
            <v>40085</v>
          </cell>
          <cell r="C1271" t="str">
            <v>0</v>
          </cell>
          <cell r="D1271">
            <v>0</v>
          </cell>
        </row>
        <row r="1272">
          <cell r="B1272">
            <v>40086</v>
          </cell>
          <cell r="C1272" t="str">
            <v>0</v>
          </cell>
          <cell r="D1272">
            <v>0</v>
          </cell>
        </row>
        <row r="1273">
          <cell r="B1273">
            <v>40178</v>
          </cell>
          <cell r="C1273">
            <v>5000000</v>
          </cell>
          <cell r="D1273">
            <v>4950751.5512128798</v>
          </cell>
        </row>
        <row r="1274">
          <cell r="B1274">
            <v>40088</v>
          </cell>
          <cell r="C1274" t="str">
            <v>0</v>
          </cell>
          <cell r="D1274">
            <v>0</v>
          </cell>
        </row>
        <row r="1275">
          <cell r="B1275">
            <v>40089</v>
          </cell>
          <cell r="C1275" t="str">
            <v>0</v>
          </cell>
          <cell r="D1275">
            <v>0</v>
          </cell>
        </row>
        <row r="1276">
          <cell r="B1276">
            <v>40090</v>
          </cell>
          <cell r="C1276" t="str">
            <v>0</v>
          </cell>
          <cell r="D1276">
            <v>0</v>
          </cell>
        </row>
        <row r="1277">
          <cell r="B1277">
            <v>40091</v>
          </cell>
          <cell r="C1277" t="str">
            <v>0</v>
          </cell>
          <cell r="D1277">
            <v>0</v>
          </cell>
        </row>
        <row r="1278">
          <cell r="B1278">
            <v>40092</v>
          </cell>
          <cell r="C1278" t="str">
            <v>0</v>
          </cell>
          <cell r="D1278">
            <v>0</v>
          </cell>
        </row>
        <row r="1279">
          <cell r="B1279">
            <v>40093</v>
          </cell>
          <cell r="C1279" t="str">
            <v>0</v>
          </cell>
          <cell r="D1279">
            <v>0</v>
          </cell>
        </row>
        <row r="1280">
          <cell r="B1280">
            <v>40185</v>
          </cell>
          <cell r="C1280">
            <v>5000000</v>
          </cell>
          <cell r="D1280">
            <v>4950751.5512128798</v>
          </cell>
        </row>
        <row r="1281">
          <cell r="B1281">
            <v>40095</v>
          </cell>
          <cell r="C1281" t="str">
            <v>0</v>
          </cell>
          <cell r="D1281">
            <v>0</v>
          </cell>
        </row>
        <row r="1282">
          <cell r="B1282">
            <v>40096</v>
          </cell>
          <cell r="C1282" t="str">
            <v>0</v>
          </cell>
          <cell r="D1282">
            <v>0</v>
          </cell>
        </row>
        <row r="1283">
          <cell r="B1283">
            <v>40097</v>
          </cell>
          <cell r="C1283" t="str">
            <v>0</v>
          </cell>
          <cell r="D1283">
            <v>0</v>
          </cell>
        </row>
        <row r="1284">
          <cell r="B1284">
            <v>40098</v>
          </cell>
          <cell r="C1284" t="str">
            <v>0</v>
          </cell>
          <cell r="D1284">
            <v>0</v>
          </cell>
        </row>
        <row r="1285">
          <cell r="B1285">
            <v>40099</v>
          </cell>
          <cell r="C1285" t="str">
            <v>0</v>
          </cell>
          <cell r="D1285">
            <v>0</v>
          </cell>
        </row>
        <row r="1286">
          <cell r="B1286">
            <v>40100</v>
          </cell>
          <cell r="C1286" t="str">
            <v>0</v>
          </cell>
          <cell r="D1286">
            <v>0</v>
          </cell>
        </row>
        <row r="1287">
          <cell r="B1287">
            <v>40192</v>
          </cell>
          <cell r="C1287">
            <v>5000000</v>
          </cell>
          <cell r="D1287">
            <v>4950751.5512128798</v>
          </cell>
        </row>
        <row r="1288">
          <cell r="B1288">
            <v>40102</v>
          </cell>
          <cell r="C1288" t="str">
            <v>0</v>
          </cell>
          <cell r="D1288">
            <v>0</v>
          </cell>
        </row>
        <row r="1289">
          <cell r="B1289">
            <v>40103</v>
          </cell>
          <cell r="C1289" t="str">
            <v>0</v>
          </cell>
          <cell r="D1289">
            <v>0</v>
          </cell>
        </row>
        <row r="1290">
          <cell r="B1290">
            <v>40104</v>
          </cell>
          <cell r="C1290" t="str">
            <v>0</v>
          </cell>
          <cell r="D1290">
            <v>0</v>
          </cell>
        </row>
        <row r="1291">
          <cell r="B1291">
            <v>40105</v>
          </cell>
          <cell r="C1291" t="str">
            <v>0</v>
          </cell>
          <cell r="D1291">
            <v>0</v>
          </cell>
        </row>
        <row r="1292">
          <cell r="B1292">
            <v>40106</v>
          </cell>
          <cell r="C1292" t="str">
            <v>0</v>
          </cell>
          <cell r="D1292">
            <v>0</v>
          </cell>
        </row>
        <row r="1293">
          <cell r="B1293">
            <v>40107</v>
          </cell>
          <cell r="C1293" t="str">
            <v>0</v>
          </cell>
          <cell r="D1293">
            <v>0</v>
          </cell>
        </row>
        <row r="1294">
          <cell r="B1294">
            <v>40199</v>
          </cell>
          <cell r="C1294">
            <v>5000000</v>
          </cell>
          <cell r="D1294">
            <v>4950751.5512128798</v>
          </cell>
        </row>
        <row r="1295">
          <cell r="B1295">
            <v>40109</v>
          </cell>
          <cell r="C1295" t="str">
            <v>0</v>
          </cell>
          <cell r="D1295">
            <v>0</v>
          </cell>
        </row>
        <row r="1296">
          <cell r="B1296">
            <v>40110</v>
          </cell>
          <cell r="C1296" t="str">
            <v>0</v>
          </cell>
          <cell r="D1296">
            <v>0</v>
          </cell>
        </row>
        <row r="1297">
          <cell r="B1297">
            <v>40111</v>
          </cell>
          <cell r="C1297" t="str">
            <v>0</v>
          </cell>
          <cell r="D1297">
            <v>0</v>
          </cell>
        </row>
        <row r="1298">
          <cell r="B1298">
            <v>40112</v>
          </cell>
          <cell r="C1298" t="str">
            <v>0</v>
          </cell>
          <cell r="D1298">
            <v>0</v>
          </cell>
        </row>
        <row r="1299">
          <cell r="B1299">
            <v>40113</v>
          </cell>
          <cell r="C1299" t="str">
            <v>0</v>
          </cell>
          <cell r="D1299">
            <v>0</v>
          </cell>
        </row>
        <row r="1300">
          <cell r="B1300">
            <v>40114</v>
          </cell>
          <cell r="C1300" t="str">
            <v>0</v>
          </cell>
          <cell r="D1300">
            <v>0</v>
          </cell>
        </row>
        <row r="1301">
          <cell r="B1301">
            <v>40206</v>
          </cell>
          <cell r="C1301">
            <v>5000000</v>
          </cell>
          <cell r="D1301">
            <v>4950629.340277778</v>
          </cell>
        </row>
        <row r="1302">
          <cell r="B1302">
            <v>40116</v>
          </cell>
          <cell r="C1302" t="str">
            <v>0</v>
          </cell>
          <cell r="D1302">
            <v>0</v>
          </cell>
        </row>
        <row r="1303">
          <cell r="B1303">
            <v>40117</v>
          </cell>
          <cell r="C1303" t="str">
            <v>0</v>
          </cell>
          <cell r="D1303">
            <v>0</v>
          </cell>
        </row>
        <row r="1304">
          <cell r="B1304">
            <v>40118</v>
          </cell>
          <cell r="C1304" t="str">
            <v>0</v>
          </cell>
          <cell r="D1304">
            <v>0</v>
          </cell>
        </row>
        <row r="1305">
          <cell r="B1305">
            <v>40119</v>
          </cell>
          <cell r="C1305" t="str">
            <v>0</v>
          </cell>
          <cell r="D1305">
            <v>0</v>
          </cell>
        </row>
        <row r="1306">
          <cell r="B1306">
            <v>40120</v>
          </cell>
          <cell r="C1306" t="str">
            <v>0</v>
          </cell>
          <cell r="D1306">
            <v>0</v>
          </cell>
        </row>
        <row r="1307">
          <cell r="B1307">
            <v>40121</v>
          </cell>
          <cell r="C1307" t="str">
            <v>0</v>
          </cell>
          <cell r="D1307">
            <v>0</v>
          </cell>
        </row>
        <row r="1308">
          <cell r="B1308">
            <v>40213</v>
          </cell>
          <cell r="C1308">
            <v>10000000</v>
          </cell>
          <cell r="D1308">
            <v>9901258.680555556</v>
          </cell>
        </row>
        <row r="1309">
          <cell r="B1309">
            <v>40123</v>
          </cell>
          <cell r="C1309" t="str">
            <v>0</v>
          </cell>
          <cell r="D1309">
            <v>0</v>
          </cell>
        </row>
        <row r="1310">
          <cell r="B1310">
            <v>40124</v>
          </cell>
          <cell r="C1310" t="str">
            <v>0</v>
          </cell>
          <cell r="D1310">
            <v>0</v>
          </cell>
        </row>
        <row r="1311">
          <cell r="B1311">
            <v>40125</v>
          </cell>
          <cell r="C1311" t="str">
            <v>0</v>
          </cell>
          <cell r="D1311">
            <v>0</v>
          </cell>
        </row>
        <row r="1312">
          <cell r="B1312">
            <v>40126</v>
          </cell>
          <cell r="C1312" t="str">
            <v>0</v>
          </cell>
          <cell r="D1312">
            <v>0</v>
          </cell>
        </row>
        <row r="1313">
          <cell r="B1313">
            <v>40127</v>
          </cell>
          <cell r="C1313" t="str">
            <v>0</v>
          </cell>
          <cell r="D1313">
            <v>0</v>
          </cell>
        </row>
        <row r="1314">
          <cell r="B1314">
            <v>40128</v>
          </cell>
          <cell r="C1314" t="str">
            <v>0</v>
          </cell>
          <cell r="D1314">
            <v>0</v>
          </cell>
        </row>
        <row r="1315">
          <cell r="B1315">
            <v>40220</v>
          </cell>
          <cell r="C1315">
            <v>10000000</v>
          </cell>
          <cell r="D1315">
            <v>9901258.680555556</v>
          </cell>
        </row>
        <row r="1316">
          <cell r="B1316">
            <v>40220</v>
          </cell>
          <cell r="C1316">
            <v>85000000</v>
          </cell>
          <cell r="D1316">
            <v>84160698.784722224</v>
          </cell>
        </row>
        <row r="1317">
          <cell r="B1317">
            <v>40130</v>
          </cell>
          <cell r="C1317" t="str">
            <v>0</v>
          </cell>
          <cell r="D1317">
            <v>0</v>
          </cell>
        </row>
        <row r="1318">
          <cell r="B1318">
            <v>40131</v>
          </cell>
          <cell r="C1318" t="str">
            <v>0</v>
          </cell>
          <cell r="D1318">
            <v>0</v>
          </cell>
        </row>
        <row r="1319">
          <cell r="B1319">
            <v>40132</v>
          </cell>
          <cell r="C1319" t="str">
            <v>0</v>
          </cell>
          <cell r="D1319">
            <v>0</v>
          </cell>
        </row>
        <row r="1320">
          <cell r="B1320">
            <v>40133</v>
          </cell>
          <cell r="C1320" t="str">
            <v>0</v>
          </cell>
          <cell r="D1320">
            <v>0</v>
          </cell>
        </row>
        <row r="1321">
          <cell r="B1321">
            <v>40134</v>
          </cell>
          <cell r="C1321" t="str">
            <v>0</v>
          </cell>
          <cell r="D1321">
            <v>0</v>
          </cell>
        </row>
        <row r="1322">
          <cell r="B1322">
            <v>40135</v>
          </cell>
          <cell r="C1322" t="str">
            <v>0</v>
          </cell>
          <cell r="D1322">
            <v>0</v>
          </cell>
        </row>
        <row r="1323">
          <cell r="B1323">
            <v>40227</v>
          </cell>
          <cell r="C1323">
            <v>10000000</v>
          </cell>
          <cell r="D1323">
            <v>9901258.680555556</v>
          </cell>
        </row>
        <row r="1324">
          <cell r="B1324">
            <v>40137</v>
          </cell>
          <cell r="C1324" t="str">
            <v>0</v>
          </cell>
          <cell r="D1324">
            <v>0</v>
          </cell>
        </row>
        <row r="1325">
          <cell r="B1325">
            <v>40138</v>
          </cell>
          <cell r="C1325" t="str">
            <v>0</v>
          </cell>
          <cell r="D1325">
            <v>0</v>
          </cell>
        </row>
        <row r="1326">
          <cell r="B1326">
            <v>40139</v>
          </cell>
          <cell r="C1326" t="str">
            <v>0</v>
          </cell>
          <cell r="D1326">
            <v>0</v>
          </cell>
        </row>
        <row r="1327">
          <cell r="B1327">
            <v>40140</v>
          </cell>
          <cell r="C1327" t="str">
            <v>0</v>
          </cell>
          <cell r="D1327">
            <v>0</v>
          </cell>
        </row>
        <row r="1328">
          <cell r="B1328">
            <v>40141</v>
          </cell>
          <cell r="C1328" t="str">
            <v>0</v>
          </cell>
          <cell r="D1328">
            <v>0</v>
          </cell>
        </row>
        <row r="1329">
          <cell r="B1329">
            <v>40142</v>
          </cell>
          <cell r="C1329" t="str">
            <v>0</v>
          </cell>
          <cell r="D1329">
            <v>0</v>
          </cell>
        </row>
        <row r="1330">
          <cell r="B1330">
            <v>40234</v>
          </cell>
          <cell r="C1330">
            <v>10000000</v>
          </cell>
          <cell r="D1330">
            <v>9901258.680555556</v>
          </cell>
        </row>
        <row r="1331">
          <cell r="B1331">
            <v>40144</v>
          </cell>
          <cell r="C1331" t="str">
            <v>0</v>
          </cell>
          <cell r="D1331">
            <v>0</v>
          </cell>
        </row>
        <row r="1332">
          <cell r="B1332">
            <v>40145</v>
          </cell>
          <cell r="C1332" t="str">
            <v>0</v>
          </cell>
          <cell r="D1332">
            <v>0</v>
          </cell>
        </row>
        <row r="1333">
          <cell r="B1333">
            <v>40146</v>
          </cell>
          <cell r="C1333" t="str">
            <v>0</v>
          </cell>
          <cell r="D1333">
            <v>0</v>
          </cell>
        </row>
        <row r="1334">
          <cell r="B1334">
            <v>40147</v>
          </cell>
          <cell r="C1334" t="str">
            <v>0</v>
          </cell>
          <cell r="D1334">
            <v>0</v>
          </cell>
        </row>
        <row r="1335">
          <cell r="B1335">
            <v>40148</v>
          </cell>
          <cell r="C1335" t="str">
            <v>0</v>
          </cell>
          <cell r="D1335">
            <v>0</v>
          </cell>
        </row>
        <row r="1336">
          <cell r="B1336">
            <v>40149</v>
          </cell>
          <cell r="C1336" t="str">
            <v>0</v>
          </cell>
          <cell r="D1336">
            <v>0</v>
          </cell>
        </row>
        <row r="1337">
          <cell r="B1337">
            <v>40241</v>
          </cell>
          <cell r="C1337">
            <v>15000000</v>
          </cell>
          <cell r="D1337">
            <v>14851888.020833334</v>
          </cell>
        </row>
        <row r="1338">
          <cell r="B1338">
            <v>40151</v>
          </cell>
          <cell r="C1338" t="str">
            <v>0</v>
          </cell>
          <cell r="D1338">
            <v>0</v>
          </cell>
        </row>
        <row r="1339">
          <cell r="B1339">
            <v>40152</v>
          </cell>
          <cell r="C1339" t="str">
            <v>0</v>
          </cell>
          <cell r="D1339">
            <v>0</v>
          </cell>
        </row>
        <row r="1340">
          <cell r="B1340">
            <v>40153</v>
          </cell>
          <cell r="C1340" t="str">
            <v>0</v>
          </cell>
          <cell r="D1340">
            <v>0</v>
          </cell>
        </row>
        <row r="1341">
          <cell r="B1341">
            <v>40154</v>
          </cell>
          <cell r="C1341" t="str">
            <v>0</v>
          </cell>
          <cell r="D1341">
            <v>0</v>
          </cell>
        </row>
        <row r="1342">
          <cell r="B1342">
            <v>40155</v>
          </cell>
          <cell r="C1342" t="str">
            <v>0</v>
          </cell>
          <cell r="D1342">
            <v>0</v>
          </cell>
        </row>
        <row r="1343">
          <cell r="B1343">
            <v>40156</v>
          </cell>
          <cell r="C1343" t="str">
            <v>0</v>
          </cell>
          <cell r="D1343">
            <v>0</v>
          </cell>
        </row>
        <row r="1344">
          <cell r="B1344">
            <v>40248</v>
          </cell>
          <cell r="C1344">
            <v>15000000</v>
          </cell>
          <cell r="D1344">
            <v>14851888.020833334</v>
          </cell>
        </row>
        <row r="1345">
          <cell r="B1345">
            <v>40158</v>
          </cell>
          <cell r="C1345" t="str">
            <v>0</v>
          </cell>
          <cell r="D1345">
            <v>0</v>
          </cell>
        </row>
        <row r="1346">
          <cell r="B1346">
            <v>40159</v>
          </cell>
          <cell r="C1346" t="str">
            <v>0</v>
          </cell>
          <cell r="D1346">
            <v>0</v>
          </cell>
        </row>
        <row r="1347">
          <cell r="B1347">
            <v>40160</v>
          </cell>
          <cell r="C1347" t="str">
            <v>0</v>
          </cell>
          <cell r="D1347">
            <v>0</v>
          </cell>
        </row>
        <row r="1348">
          <cell r="B1348">
            <v>40161</v>
          </cell>
          <cell r="C1348" t="str">
            <v>0</v>
          </cell>
          <cell r="D1348">
            <v>0</v>
          </cell>
        </row>
        <row r="1349">
          <cell r="B1349">
            <v>40162</v>
          </cell>
          <cell r="C1349" t="str">
            <v>0</v>
          </cell>
          <cell r="D1349">
            <v>0</v>
          </cell>
        </row>
        <row r="1350">
          <cell r="B1350">
            <v>40163</v>
          </cell>
          <cell r="C1350" t="str">
            <v>0</v>
          </cell>
          <cell r="D1350">
            <v>0</v>
          </cell>
        </row>
        <row r="1351">
          <cell r="B1351">
            <v>40255</v>
          </cell>
          <cell r="C1351">
            <v>15000000</v>
          </cell>
          <cell r="D1351">
            <v>14851888.020833334</v>
          </cell>
        </row>
        <row r="1352">
          <cell r="B1352">
            <v>40165</v>
          </cell>
          <cell r="C1352" t="str">
            <v>0</v>
          </cell>
          <cell r="D1352">
            <v>0</v>
          </cell>
        </row>
        <row r="1353">
          <cell r="B1353">
            <v>40166</v>
          </cell>
          <cell r="C1353" t="str">
            <v>0</v>
          </cell>
          <cell r="D1353">
            <v>0</v>
          </cell>
        </row>
        <row r="1354">
          <cell r="B1354">
            <v>40167</v>
          </cell>
          <cell r="C1354" t="str">
            <v>0</v>
          </cell>
          <cell r="D1354">
            <v>0</v>
          </cell>
        </row>
        <row r="1355">
          <cell r="B1355">
            <v>40168</v>
          </cell>
          <cell r="C1355" t="str">
            <v>0</v>
          </cell>
          <cell r="D1355">
            <v>0</v>
          </cell>
        </row>
        <row r="1356">
          <cell r="B1356">
            <v>40169</v>
          </cell>
          <cell r="C1356" t="str">
            <v>0</v>
          </cell>
          <cell r="D1356">
            <v>0</v>
          </cell>
        </row>
        <row r="1357">
          <cell r="B1357">
            <v>40170</v>
          </cell>
          <cell r="C1357" t="str">
            <v>0</v>
          </cell>
          <cell r="D1357">
            <v>0</v>
          </cell>
        </row>
        <row r="1358">
          <cell r="B1358">
            <v>40262</v>
          </cell>
          <cell r="C1358">
            <v>15000000</v>
          </cell>
          <cell r="D1358">
            <v>14851888.020833334</v>
          </cell>
        </row>
        <row r="1359">
          <cell r="B1359">
            <v>40172</v>
          </cell>
          <cell r="C1359" t="str">
            <v>0</v>
          </cell>
          <cell r="D1359">
            <v>0</v>
          </cell>
        </row>
        <row r="1360">
          <cell r="B1360">
            <v>40173</v>
          </cell>
          <cell r="C1360" t="str">
            <v>0</v>
          </cell>
          <cell r="D1360">
            <v>0</v>
          </cell>
        </row>
        <row r="1361">
          <cell r="B1361">
            <v>40174</v>
          </cell>
          <cell r="C1361" t="str">
            <v>0</v>
          </cell>
          <cell r="D1361">
            <v>0</v>
          </cell>
        </row>
        <row r="1362">
          <cell r="B1362">
            <v>40175</v>
          </cell>
          <cell r="C1362" t="str">
            <v>0</v>
          </cell>
          <cell r="D1362">
            <v>0</v>
          </cell>
        </row>
        <row r="1363">
          <cell r="B1363">
            <v>40176</v>
          </cell>
          <cell r="C1363" t="str">
            <v>0</v>
          </cell>
          <cell r="D1363">
            <v>0</v>
          </cell>
        </row>
        <row r="1364">
          <cell r="B1364">
            <v>40177</v>
          </cell>
          <cell r="C1364" t="str">
            <v>0</v>
          </cell>
          <cell r="D1364">
            <v>0</v>
          </cell>
        </row>
        <row r="1365">
          <cell r="B1365">
            <v>40269</v>
          </cell>
          <cell r="C1365">
            <v>15000000</v>
          </cell>
          <cell r="D1365">
            <v>14851888.020833334</v>
          </cell>
        </row>
        <row r="1366">
          <cell r="B1366">
            <v>40179</v>
          </cell>
          <cell r="C1366" t="str">
            <v>0</v>
          </cell>
          <cell r="D1366">
            <v>0</v>
          </cell>
        </row>
        <row r="1367">
          <cell r="B1367">
            <v>40180</v>
          </cell>
          <cell r="C1367" t="str">
            <v>0</v>
          </cell>
          <cell r="D1367">
            <v>0</v>
          </cell>
        </row>
        <row r="1368">
          <cell r="B1368">
            <v>40181</v>
          </cell>
          <cell r="C1368" t="str">
            <v>0</v>
          </cell>
          <cell r="D1368">
            <v>0</v>
          </cell>
        </row>
        <row r="1369">
          <cell r="B1369">
            <v>40182</v>
          </cell>
          <cell r="C1369" t="str">
            <v>0</v>
          </cell>
          <cell r="D1369">
            <v>0</v>
          </cell>
        </row>
        <row r="1370">
          <cell r="B1370">
            <v>40183</v>
          </cell>
          <cell r="C1370" t="str">
            <v>0</v>
          </cell>
          <cell r="D1370">
            <v>0</v>
          </cell>
        </row>
        <row r="1371">
          <cell r="B1371">
            <v>40184</v>
          </cell>
          <cell r="C1371" t="str">
            <v>0</v>
          </cell>
          <cell r="D1371">
            <v>0</v>
          </cell>
        </row>
        <row r="1372">
          <cell r="B1372">
            <v>40276</v>
          </cell>
          <cell r="C1372">
            <v>15000000</v>
          </cell>
          <cell r="D1372">
            <v>14851888.020833334</v>
          </cell>
        </row>
        <row r="1373">
          <cell r="B1373">
            <v>40186</v>
          </cell>
          <cell r="C1373" t="str">
            <v>0</v>
          </cell>
          <cell r="D1373">
            <v>0</v>
          </cell>
        </row>
        <row r="1374">
          <cell r="B1374">
            <v>40187</v>
          </cell>
          <cell r="C1374" t="str">
            <v>0</v>
          </cell>
          <cell r="D1374">
            <v>0</v>
          </cell>
        </row>
        <row r="1375">
          <cell r="B1375">
            <v>40188</v>
          </cell>
          <cell r="C1375" t="str">
            <v>0</v>
          </cell>
          <cell r="D1375">
            <v>0</v>
          </cell>
        </row>
        <row r="1376">
          <cell r="B1376">
            <v>40189</v>
          </cell>
          <cell r="C1376" t="str">
            <v>0</v>
          </cell>
          <cell r="D1376">
            <v>0</v>
          </cell>
        </row>
        <row r="1377">
          <cell r="B1377">
            <v>40190</v>
          </cell>
          <cell r="C1377" t="str">
            <v>0</v>
          </cell>
          <cell r="D1377">
            <v>0</v>
          </cell>
        </row>
        <row r="1378">
          <cell r="B1378">
            <v>40191</v>
          </cell>
          <cell r="C1378" t="str">
            <v>0</v>
          </cell>
          <cell r="D1378">
            <v>0</v>
          </cell>
        </row>
        <row r="1379">
          <cell r="B1379">
            <v>40283</v>
          </cell>
          <cell r="C1379">
            <v>15000000</v>
          </cell>
          <cell r="D1379">
            <v>14851888.020833334</v>
          </cell>
        </row>
        <row r="1380">
          <cell r="B1380">
            <v>40193</v>
          </cell>
          <cell r="C1380" t="str">
            <v>0</v>
          </cell>
          <cell r="D1380">
            <v>0</v>
          </cell>
        </row>
        <row r="1381">
          <cell r="B1381">
            <v>40194</v>
          </cell>
          <cell r="C1381" t="str">
            <v>0</v>
          </cell>
          <cell r="D1381">
            <v>0</v>
          </cell>
        </row>
        <row r="1382">
          <cell r="B1382">
            <v>40195</v>
          </cell>
          <cell r="C1382" t="str">
            <v>0</v>
          </cell>
          <cell r="D1382">
            <v>0</v>
          </cell>
        </row>
        <row r="1383">
          <cell r="B1383">
            <v>40196</v>
          </cell>
          <cell r="C1383" t="str">
            <v>0</v>
          </cell>
          <cell r="D1383">
            <v>0</v>
          </cell>
        </row>
        <row r="1384">
          <cell r="B1384">
            <v>40197</v>
          </cell>
          <cell r="C1384" t="str">
            <v>0</v>
          </cell>
          <cell r="D1384">
            <v>0</v>
          </cell>
        </row>
        <row r="1385">
          <cell r="B1385">
            <v>40198</v>
          </cell>
          <cell r="C1385" t="str">
            <v>0</v>
          </cell>
          <cell r="D1385">
            <v>0</v>
          </cell>
        </row>
        <row r="1386">
          <cell r="B1386">
            <v>40290</v>
          </cell>
          <cell r="C1386">
            <v>15000000</v>
          </cell>
          <cell r="D1386">
            <v>14851888.020833334</v>
          </cell>
        </row>
        <row r="1387">
          <cell r="B1387">
            <v>40200</v>
          </cell>
          <cell r="C1387" t="str">
            <v>0</v>
          </cell>
          <cell r="D1387">
            <v>0</v>
          </cell>
        </row>
        <row r="1388">
          <cell r="B1388">
            <v>40201</v>
          </cell>
          <cell r="C1388" t="str">
            <v>0</v>
          </cell>
          <cell r="D1388">
            <v>0</v>
          </cell>
        </row>
        <row r="1389">
          <cell r="B1389">
            <v>40202</v>
          </cell>
          <cell r="C1389" t="str">
            <v>0</v>
          </cell>
          <cell r="D1389">
            <v>0</v>
          </cell>
        </row>
        <row r="1390">
          <cell r="B1390">
            <v>40203</v>
          </cell>
          <cell r="C1390" t="str">
            <v>0</v>
          </cell>
          <cell r="D1390">
            <v>0</v>
          </cell>
        </row>
        <row r="1391">
          <cell r="B1391">
            <v>40204</v>
          </cell>
          <cell r="C1391" t="str">
            <v>0</v>
          </cell>
          <cell r="D1391">
            <v>0</v>
          </cell>
        </row>
        <row r="1392">
          <cell r="B1392">
            <v>40205</v>
          </cell>
          <cell r="C1392" t="str">
            <v>0</v>
          </cell>
          <cell r="D1392">
            <v>0</v>
          </cell>
        </row>
        <row r="1393">
          <cell r="B1393">
            <v>40297</v>
          </cell>
          <cell r="C1393">
            <v>15000000</v>
          </cell>
          <cell r="D1393">
            <v>14851888.020833334</v>
          </cell>
        </row>
        <row r="1394">
          <cell r="B1394">
            <v>40207</v>
          </cell>
          <cell r="C1394" t="str">
            <v>0</v>
          </cell>
          <cell r="D1394">
            <v>0</v>
          </cell>
        </row>
        <row r="1395">
          <cell r="B1395">
            <v>40208</v>
          </cell>
          <cell r="C1395" t="str">
            <v>0</v>
          </cell>
          <cell r="D1395">
            <v>0</v>
          </cell>
        </row>
        <row r="1396">
          <cell r="B1396">
            <v>40209</v>
          </cell>
          <cell r="C1396" t="str">
            <v>0</v>
          </cell>
          <cell r="D1396">
            <v>0</v>
          </cell>
        </row>
        <row r="1397">
          <cell r="B1397">
            <v>40210</v>
          </cell>
          <cell r="C1397" t="str">
            <v>0</v>
          </cell>
          <cell r="D1397">
            <v>0</v>
          </cell>
        </row>
        <row r="1398">
          <cell r="B1398">
            <v>40211</v>
          </cell>
          <cell r="C1398" t="str">
            <v>0</v>
          </cell>
          <cell r="D1398">
            <v>0</v>
          </cell>
        </row>
        <row r="1399">
          <cell r="B1399">
            <v>40212</v>
          </cell>
          <cell r="C1399" t="str">
            <v>0</v>
          </cell>
          <cell r="D1399">
            <v>0</v>
          </cell>
        </row>
        <row r="1400">
          <cell r="B1400">
            <v>40304</v>
          </cell>
          <cell r="C1400">
            <v>15000000</v>
          </cell>
          <cell r="D1400">
            <v>14851888.020833334</v>
          </cell>
        </row>
        <row r="1401">
          <cell r="B1401">
            <v>40214</v>
          </cell>
          <cell r="C1401" t="str">
            <v>0</v>
          </cell>
          <cell r="D1401">
            <v>0</v>
          </cell>
        </row>
        <row r="1402">
          <cell r="B1402">
            <v>40215</v>
          </cell>
          <cell r="C1402" t="str">
            <v>0</v>
          </cell>
          <cell r="D1402">
            <v>0</v>
          </cell>
        </row>
        <row r="1403">
          <cell r="B1403">
            <v>40216</v>
          </cell>
          <cell r="C1403" t="str">
            <v>0</v>
          </cell>
          <cell r="D1403">
            <v>0</v>
          </cell>
        </row>
        <row r="1404">
          <cell r="B1404">
            <v>40217</v>
          </cell>
          <cell r="C1404" t="str">
            <v>0</v>
          </cell>
          <cell r="D1404">
            <v>0</v>
          </cell>
        </row>
        <row r="1405">
          <cell r="B1405">
            <v>40218</v>
          </cell>
          <cell r="C1405" t="str">
            <v>0</v>
          </cell>
          <cell r="D1405">
            <v>0</v>
          </cell>
        </row>
        <row r="1406">
          <cell r="B1406">
            <v>40219</v>
          </cell>
          <cell r="C1406" t="str">
            <v>0</v>
          </cell>
          <cell r="D1406">
            <v>0</v>
          </cell>
        </row>
        <row r="1407">
          <cell r="B1407">
            <v>40311</v>
          </cell>
          <cell r="C1407">
            <v>15000000</v>
          </cell>
          <cell r="D1407">
            <v>14851888.020833334</v>
          </cell>
        </row>
        <row r="1408">
          <cell r="B1408">
            <v>40221</v>
          </cell>
          <cell r="C1408" t="str">
            <v>0</v>
          </cell>
          <cell r="D1408">
            <v>0</v>
          </cell>
        </row>
        <row r="1409">
          <cell r="B1409">
            <v>40222</v>
          </cell>
          <cell r="C1409" t="str">
            <v>0</v>
          </cell>
          <cell r="D1409">
            <v>0</v>
          </cell>
        </row>
        <row r="1410">
          <cell r="B1410">
            <v>40223</v>
          </cell>
          <cell r="C1410" t="str">
            <v>0</v>
          </cell>
          <cell r="D1410">
            <v>0</v>
          </cell>
        </row>
        <row r="1411">
          <cell r="B1411">
            <v>40224</v>
          </cell>
          <cell r="C1411" t="str">
            <v>0</v>
          </cell>
          <cell r="D1411">
            <v>0</v>
          </cell>
        </row>
        <row r="1412">
          <cell r="B1412">
            <v>40225</v>
          </cell>
          <cell r="C1412" t="str">
            <v>0</v>
          </cell>
          <cell r="D1412">
            <v>0</v>
          </cell>
        </row>
        <row r="1413">
          <cell r="B1413">
            <v>40226</v>
          </cell>
          <cell r="C1413" t="str">
            <v>0</v>
          </cell>
          <cell r="D1413">
            <v>0</v>
          </cell>
        </row>
        <row r="1414">
          <cell r="B1414">
            <v>40318</v>
          </cell>
          <cell r="C1414">
            <v>15000000</v>
          </cell>
          <cell r="D1414">
            <v>14851888.020833334</v>
          </cell>
        </row>
        <row r="1415">
          <cell r="B1415">
            <v>40228</v>
          </cell>
          <cell r="C1415" t="str">
            <v>0</v>
          </cell>
          <cell r="D1415">
            <v>0</v>
          </cell>
        </row>
        <row r="1416">
          <cell r="B1416">
            <v>40229</v>
          </cell>
          <cell r="C1416" t="str">
            <v>0</v>
          </cell>
          <cell r="D1416">
            <v>0</v>
          </cell>
        </row>
        <row r="1417">
          <cell r="B1417">
            <v>40230</v>
          </cell>
          <cell r="C1417" t="str">
            <v>0</v>
          </cell>
          <cell r="D1417">
            <v>0</v>
          </cell>
        </row>
        <row r="1418">
          <cell r="B1418">
            <v>40231</v>
          </cell>
          <cell r="C1418" t="str">
            <v>0</v>
          </cell>
          <cell r="D1418">
            <v>0</v>
          </cell>
        </row>
        <row r="1419">
          <cell r="B1419">
            <v>40232</v>
          </cell>
          <cell r="C1419" t="str">
            <v>0</v>
          </cell>
          <cell r="D1419">
            <v>0</v>
          </cell>
        </row>
        <row r="1420">
          <cell r="B1420">
            <v>40233</v>
          </cell>
          <cell r="C1420" t="str">
            <v>0</v>
          </cell>
          <cell r="D1420">
            <v>0</v>
          </cell>
        </row>
        <row r="1421">
          <cell r="B1421">
            <v>40325</v>
          </cell>
          <cell r="C1421">
            <v>15000000</v>
          </cell>
          <cell r="D1421">
            <v>14851888.020833334</v>
          </cell>
        </row>
        <row r="1422">
          <cell r="B1422">
            <v>40235</v>
          </cell>
          <cell r="C1422" t="str">
            <v>0</v>
          </cell>
          <cell r="D1422">
            <v>0</v>
          </cell>
        </row>
        <row r="1423">
          <cell r="B1423">
            <v>40236</v>
          </cell>
          <cell r="C1423" t="str">
            <v>0</v>
          </cell>
          <cell r="D1423">
            <v>0</v>
          </cell>
        </row>
        <row r="1424">
          <cell r="B1424">
            <v>40237</v>
          </cell>
          <cell r="C1424" t="str">
            <v>0</v>
          </cell>
          <cell r="D1424">
            <v>0</v>
          </cell>
        </row>
        <row r="1425">
          <cell r="B1425">
            <v>40238</v>
          </cell>
          <cell r="C1425" t="str">
            <v>0</v>
          </cell>
          <cell r="D1425">
            <v>0</v>
          </cell>
        </row>
        <row r="1426">
          <cell r="B1426">
            <v>40239</v>
          </cell>
          <cell r="C1426" t="str">
            <v>0</v>
          </cell>
          <cell r="D1426">
            <v>0</v>
          </cell>
        </row>
        <row r="1427">
          <cell r="B1427">
            <v>40240</v>
          </cell>
          <cell r="C1427" t="str">
            <v>0</v>
          </cell>
          <cell r="D1427">
            <v>0</v>
          </cell>
        </row>
        <row r="1428">
          <cell r="B1428">
            <v>40332</v>
          </cell>
          <cell r="C1428">
            <v>15000000</v>
          </cell>
          <cell r="D1428">
            <v>14851888.020833334</v>
          </cell>
        </row>
        <row r="1429">
          <cell r="B1429">
            <v>40242</v>
          </cell>
          <cell r="C1429" t="str">
            <v>0</v>
          </cell>
          <cell r="D1429">
            <v>0</v>
          </cell>
        </row>
        <row r="1430">
          <cell r="B1430">
            <v>40243</v>
          </cell>
          <cell r="C1430" t="str">
            <v>0</v>
          </cell>
          <cell r="D1430">
            <v>0</v>
          </cell>
        </row>
        <row r="1431">
          <cell r="B1431">
            <v>40244</v>
          </cell>
          <cell r="C1431" t="str">
            <v>0</v>
          </cell>
          <cell r="D1431">
            <v>0</v>
          </cell>
        </row>
        <row r="1432">
          <cell r="B1432">
            <v>40245</v>
          </cell>
          <cell r="C1432" t="str">
            <v>0</v>
          </cell>
          <cell r="D1432">
            <v>0</v>
          </cell>
        </row>
        <row r="1433">
          <cell r="B1433">
            <v>40246</v>
          </cell>
          <cell r="C1433" t="str">
            <v>0</v>
          </cell>
          <cell r="D1433">
            <v>0</v>
          </cell>
        </row>
        <row r="1434">
          <cell r="B1434">
            <v>40247</v>
          </cell>
          <cell r="C1434" t="str">
            <v>0</v>
          </cell>
          <cell r="D1434">
            <v>0</v>
          </cell>
        </row>
        <row r="1435">
          <cell r="B1435">
            <v>40339</v>
          </cell>
          <cell r="C1435">
            <v>15000000</v>
          </cell>
          <cell r="D1435">
            <v>14851888.020833334</v>
          </cell>
        </row>
        <row r="1436">
          <cell r="B1436">
            <v>40249</v>
          </cell>
          <cell r="C1436" t="str">
            <v>0</v>
          </cell>
          <cell r="D1436">
            <v>0</v>
          </cell>
        </row>
        <row r="1437">
          <cell r="B1437">
            <v>40250</v>
          </cell>
          <cell r="C1437" t="str">
            <v>0</v>
          </cell>
          <cell r="D1437">
            <v>0</v>
          </cell>
        </row>
        <row r="1438">
          <cell r="B1438">
            <v>40251</v>
          </cell>
          <cell r="C1438" t="str">
            <v>0</v>
          </cell>
          <cell r="D1438">
            <v>0</v>
          </cell>
        </row>
        <row r="1439">
          <cell r="B1439">
            <v>40252</v>
          </cell>
          <cell r="C1439" t="str">
            <v>0</v>
          </cell>
          <cell r="D1439">
            <v>0</v>
          </cell>
        </row>
        <row r="1440">
          <cell r="B1440">
            <v>40253</v>
          </cell>
          <cell r="C1440" t="str">
            <v>0</v>
          </cell>
          <cell r="D1440">
            <v>0</v>
          </cell>
        </row>
        <row r="1441">
          <cell r="B1441">
            <v>40254</v>
          </cell>
          <cell r="C1441" t="str">
            <v>0</v>
          </cell>
          <cell r="D1441">
            <v>0</v>
          </cell>
        </row>
        <row r="1442">
          <cell r="B1442">
            <v>40346</v>
          </cell>
          <cell r="C1442">
            <v>15000000</v>
          </cell>
          <cell r="D1442">
            <v>14851888.020833334</v>
          </cell>
        </row>
        <row r="1443">
          <cell r="B1443">
            <v>40256</v>
          </cell>
          <cell r="C1443" t="str">
            <v>0</v>
          </cell>
          <cell r="D1443">
            <v>0</v>
          </cell>
        </row>
        <row r="1444">
          <cell r="B1444">
            <v>40257</v>
          </cell>
          <cell r="C1444" t="str">
            <v>0</v>
          </cell>
          <cell r="D1444">
            <v>0</v>
          </cell>
        </row>
        <row r="1445">
          <cell r="B1445">
            <v>40258</v>
          </cell>
          <cell r="C1445" t="str">
            <v>0</v>
          </cell>
          <cell r="D1445">
            <v>0</v>
          </cell>
        </row>
        <row r="1446">
          <cell r="B1446">
            <v>40259</v>
          </cell>
          <cell r="C1446" t="str">
            <v>0</v>
          </cell>
          <cell r="D1446">
            <v>0</v>
          </cell>
        </row>
        <row r="1447">
          <cell r="B1447">
            <v>40260</v>
          </cell>
          <cell r="C1447" t="str">
            <v>0</v>
          </cell>
          <cell r="D1447">
            <v>0</v>
          </cell>
        </row>
        <row r="1448">
          <cell r="B1448">
            <v>40261</v>
          </cell>
          <cell r="C1448" t="str">
            <v>0</v>
          </cell>
          <cell r="D1448">
            <v>0</v>
          </cell>
        </row>
        <row r="1449">
          <cell r="B1449">
            <v>40353</v>
          </cell>
          <cell r="C1449">
            <v>15000000</v>
          </cell>
          <cell r="D1449">
            <v>14851888.020833334</v>
          </cell>
        </row>
        <row r="1450">
          <cell r="B1450">
            <v>40263</v>
          </cell>
          <cell r="C1450" t="str">
            <v>0</v>
          </cell>
          <cell r="D1450">
            <v>0</v>
          </cell>
        </row>
        <row r="1451">
          <cell r="B1451">
            <v>40264</v>
          </cell>
          <cell r="C1451" t="str">
            <v>0</v>
          </cell>
          <cell r="D1451">
            <v>0</v>
          </cell>
        </row>
        <row r="1452">
          <cell r="B1452">
            <v>40265</v>
          </cell>
          <cell r="C1452" t="str">
            <v>0</v>
          </cell>
          <cell r="D1452">
            <v>0</v>
          </cell>
        </row>
        <row r="1453">
          <cell r="B1453">
            <v>40266</v>
          </cell>
          <cell r="C1453" t="str">
            <v>0</v>
          </cell>
          <cell r="D1453">
            <v>0</v>
          </cell>
        </row>
        <row r="1454">
          <cell r="B1454">
            <v>40267</v>
          </cell>
          <cell r="C1454" t="str">
            <v>0</v>
          </cell>
          <cell r="D1454">
            <v>0</v>
          </cell>
        </row>
        <row r="1455">
          <cell r="B1455">
            <v>40268</v>
          </cell>
          <cell r="C1455" t="str">
            <v>0</v>
          </cell>
          <cell r="D1455">
            <v>0</v>
          </cell>
        </row>
        <row r="1456">
          <cell r="B1456">
            <v>40360</v>
          </cell>
          <cell r="C1456">
            <v>20000000</v>
          </cell>
          <cell r="D1456">
            <v>19802517.361111112</v>
          </cell>
        </row>
        <row r="1457">
          <cell r="B1457">
            <v>40270</v>
          </cell>
          <cell r="C1457" t="str">
            <v>0</v>
          </cell>
          <cell r="D1457">
            <v>0</v>
          </cell>
        </row>
        <row r="1458">
          <cell r="B1458">
            <v>40271</v>
          </cell>
          <cell r="C1458" t="str">
            <v>0</v>
          </cell>
          <cell r="D1458">
            <v>0</v>
          </cell>
        </row>
        <row r="1459">
          <cell r="B1459">
            <v>40272</v>
          </cell>
          <cell r="C1459" t="str">
            <v>0</v>
          </cell>
          <cell r="D1459">
            <v>0</v>
          </cell>
        </row>
        <row r="1460">
          <cell r="B1460">
            <v>40273</v>
          </cell>
          <cell r="C1460" t="str">
            <v>0</v>
          </cell>
          <cell r="D1460">
            <v>0</v>
          </cell>
        </row>
        <row r="1461">
          <cell r="B1461">
            <v>40274</v>
          </cell>
          <cell r="C1461" t="str">
            <v>0</v>
          </cell>
          <cell r="D1461">
            <v>0</v>
          </cell>
        </row>
        <row r="1462">
          <cell r="B1462">
            <v>40275</v>
          </cell>
          <cell r="C1462" t="str">
            <v>0</v>
          </cell>
          <cell r="D1462">
            <v>0</v>
          </cell>
        </row>
        <row r="1463">
          <cell r="B1463">
            <v>40367</v>
          </cell>
          <cell r="C1463">
            <v>20000000</v>
          </cell>
          <cell r="D1463">
            <v>19802517.361111112</v>
          </cell>
        </row>
        <row r="1464">
          <cell r="B1464">
            <v>40277</v>
          </cell>
          <cell r="C1464" t="str">
            <v>0</v>
          </cell>
          <cell r="D1464">
            <v>0</v>
          </cell>
        </row>
        <row r="1465">
          <cell r="B1465">
            <v>40278</v>
          </cell>
          <cell r="C1465" t="str">
            <v>0</v>
          </cell>
          <cell r="D1465">
            <v>0</v>
          </cell>
        </row>
        <row r="1466">
          <cell r="B1466">
            <v>40279</v>
          </cell>
          <cell r="C1466" t="str">
            <v>0</v>
          </cell>
          <cell r="D1466">
            <v>0</v>
          </cell>
        </row>
        <row r="1467">
          <cell r="B1467">
            <v>40280</v>
          </cell>
          <cell r="C1467" t="str">
            <v>0</v>
          </cell>
          <cell r="D1467">
            <v>0</v>
          </cell>
        </row>
        <row r="1468">
          <cell r="B1468">
            <v>40281</v>
          </cell>
          <cell r="C1468" t="str">
            <v>0</v>
          </cell>
          <cell r="D1468">
            <v>0</v>
          </cell>
        </row>
        <row r="1469">
          <cell r="B1469">
            <v>40282</v>
          </cell>
          <cell r="C1469" t="str">
            <v>0</v>
          </cell>
          <cell r="D1469">
            <v>0</v>
          </cell>
        </row>
        <row r="1470">
          <cell r="B1470">
            <v>40374</v>
          </cell>
          <cell r="C1470">
            <v>20000000</v>
          </cell>
          <cell r="D1470">
            <v>19802517.361111112</v>
          </cell>
        </row>
        <row r="1471">
          <cell r="B1471">
            <v>40284</v>
          </cell>
          <cell r="C1471" t="str">
            <v>0</v>
          </cell>
          <cell r="D1471">
            <v>0</v>
          </cell>
        </row>
        <row r="1472">
          <cell r="B1472">
            <v>40285</v>
          </cell>
          <cell r="C1472" t="str">
            <v>0</v>
          </cell>
          <cell r="D1472">
            <v>0</v>
          </cell>
        </row>
        <row r="1473">
          <cell r="B1473">
            <v>40286</v>
          </cell>
          <cell r="C1473" t="str">
            <v>0</v>
          </cell>
          <cell r="D1473">
            <v>0</v>
          </cell>
        </row>
        <row r="1474">
          <cell r="B1474">
            <v>40287</v>
          </cell>
          <cell r="C1474" t="str">
            <v>0</v>
          </cell>
          <cell r="D1474">
            <v>0</v>
          </cell>
        </row>
        <row r="1475">
          <cell r="B1475">
            <v>40288</v>
          </cell>
          <cell r="C1475" t="str">
            <v>0</v>
          </cell>
          <cell r="D1475">
            <v>0</v>
          </cell>
        </row>
        <row r="1476">
          <cell r="B1476">
            <v>40289</v>
          </cell>
          <cell r="C1476" t="str">
            <v>0</v>
          </cell>
          <cell r="D1476">
            <v>0</v>
          </cell>
        </row>
        <row r="1477">
          <cell r="B1477">
            <v>40381</v>
          </cell>
          <cell r="C1477">
            <v>20000000</v>
          </cell>
          <cell r="D1477">
            <v>19802517.361111112</v>
          </cell>
        </row>
        <row r="1478">
          <cell r="B1478">
            <v>40291</v>
          </cell>
          <cell r="C1478" t="str">
            <v>0</v>
          </cell>
          <cell r="D1478">
            <v>0</v>
          </cell>
        </row>
        <row r="1479">
          <cell r="B1479">
            <v>40292</v>
          </cell>
          <cell r="C1479" t="str">
            <v>0</v>
          </cell>
          <cell r="D1479">
            <v>0</v>
          </cell>
        </row>
        <row r="1480">
          <cell r="B1480">
            <v>40293</v>
          </cell>
          <cell r="C1480" t="str">
            <v>0</v>
          </cell>
          <cell r="D1480">
            <v>0</v>
          </cell>
        </row>
        <row r="1481">
          <cell r="B1481">
            <v>40294</v>
          </cell>
          <cell r="C1481" t="str">
            <v>0</v>
          </cell>
          <cell r="D1481">
            <v>0</v>
          </cell>
        </row>
        <row r="1482">
          <cell r="B1482">
            <v>40295</v>
          </cell>
          <cell r="C1482" t="str">
            <v>0</v>
          </cell>
          <cell r="D1482">
            <v>0</v>
          </cell>
        </row>
        <row r="1483">
          <cell r="B1483">
            <v>40296</v>
          </cell>
          <cell r="C1483" t="str">
            <v>0</v>
          </cell>
          <cell r="D1483">
            <v>0</v>
          </cell>
        </row>
        <row r="1484">
          <cell r="B1484">
            <v>40388</v>
          </cell>
          <cell r="C1484">
            <v>20000000</v>
          </cell>
          <cell r="D1484">
            <v>19802517.361111112</v>
          </cell>
        </row>
        <row r="1485">
          <cell r="B1485">
            <v>40298</v>
          </cell>
          <cell r="C1485" t="str">
            <v>0</v>
          </cell>
          <cell r="D1485">
            <v>0</v>
          </cell>
        </row>
        <row r="1486">
          <cell r="B1486">
            <v>40299</v>
          </cell>
          <cell r="C1486" t="str">
            <v>0</v>
          </cell>
          <cell r="D1486">
            <v>0</v>
          </cell>
        </row>
        <row r="1487">
          <cell r="B1487">
            <v>40300</v>
          </cell>
          <cell r="C1487" t="str">
            <v>0</v>
          </cell>
          <cell r="D1487">
            <v>0</v>
          </cell>
        </row>
        <row r="1488">
          <cell r="B1488">
            <v>40301</v>
          </cell>
          <cell r="C1488" t="str">
            <v>0</v>
          </cell>
          <cell r="D1488">
            <v>0</v>
          </cell>
        </row>
        <row r="1489">
          <cell r="B1489">
            <v>40302</v>
          </cell>
          <cell r="C1489" t="str">
            <v>0</v>
          </cell>
          <cell r="D1489">
            <v>0</v>
          </cell>
        </row>
        <row r="1490">
          <cell r="B1490">
            <v>40303</v>
          </cell>
          <cell r="C1490" t="str">
            <v>0</v>
          </cell>
          <cell r="D1490">
            <v>0</v>
          </cell>
        </row>
        <row r="1491">
          <cell r="B1491">
            <v>40395</v>
          </cell>
          <cell r="C1491">
            <v>20000000</v>
          </cell>
          <cell r="D1491">
            <v>19753754.566364497</v>
          </cell>
        </row>
        <row r="1492">
          <cell r="B1492">
            <v>40305</v>
          </cell>
          <cell r="C1492" t="str">
            <v>0</v>
          </cell>
          <cell r="D1492">
            <v>0</v>
          </cell>
        </row>
        <row r="1493">
          <cell r="B1493">
            <v>40306</v>
          </cell>
          <cell r="C1493" t="str">
            <v>0</v>
          </cell>
          <cell r="D1493">
            <v>0</v>
          </cell>
        </row>
        <row r="1494">
          <cell r="B1494">
            <v>40307</v>
          </cell>
          <cell r="C1494" t="str">
            <v>0</v>
          </cell>
          <cell r="D1494">
            <v>0</v>
          </cell>
        </row>
        <row r="1495">
          <cell r="B1495">
            <v>40308</v>
          </cell>
          <cell r="C1495" t="str">
            <v>0</v>
          </cell>
          <cell r="D1495">
            <v>0</v>
          </cell>
        </row>
        <row r="1496">
          <cell r="B1496">
            <v>40309</v>
          </cell>
          <cell r="C1496" t="str">
            <v>0</v>
          </cell>
          <cell r="D1496">
            <v>0</v>
          </cell>
        </row>
        <row r="1497">
          <cell r="B1497">
            <v>40310</v>
          </cell>
          <cell r="C1497" t="str">
            <v>0</v>
          </cell>
          <cell r="D1497">
            <v>0</v>
          </cell>
        </row>
        <row r="1498">
          <cell r="B1498">
            <v>40402</v>
          </cell>
          <cell r="C1498">
            <v>20000000</v>
          </cell>
          <cell r="D1498">
            <v>19705231.334017169</v>
          </cell>
        </row>
        <row r="1499">
          <cell r="B1499">
            <v>40312</v>
          </cell>
          <cell r="C1499" t="str">
            <v>0</v>
          </cell>
          <cell r="D1499">
            <v>0</v>
          </cell>
        </row>
        <row r="1500">
          <cell r="B1500">
            <v>40313</v>
          </cell>
          <cell r="C1500" t="str">
            <v>0</v>
          </cell>
          <cell r="D1500">
            <v>0</v>
          </cell>
        </row>
        <row r="1501">
          <cell r="B1501">
            <v>40314</v>
          </cell>
          <cell r="C1501" t="str">
            <v>0</v>
          </cell>
          <cell r="D1501">
            <v>0</v>
          </cell>
        </row>
        <row r="1502">
          <cell r="B1502">
            <v>40315</v>
          </cell>
          <cell r="C1502" t="str">
            <v>0</v>
          </cell>
          <cell r="D1502">
            <v>0</v>
          </cell>
        </row>
        <row r="1503">
          <cell r="B1503">
            <v>40316</v>
          </cell>
          <cell r="C1503" t="str">
            <v>0</v>
          </cell>
          <cell r="D1503">
            <v>0</v>
          </cell>
        </row>
        <row r="1504">
          <cell r="B1504">
            <v>40317</v>
          </cell>
          <cell r="C1504" t="str">
            <v>0</v>
          </cell>
          <cell r="D1504">
            <v>0</v>
          </cell>
        </row>
        <row r="1505">
          <cell r="B1505">
            <v>40409</v>
          </cell>
          <cell r="C1505">
            <v>20000000</v>
          </cell>
          <cell r="D1505">
            <v>19705231.334017169</v>
          </cell>
        </row>
        <row r="1506">
          <cell r="B1506">
            <v>40319</v>
          </cell>
          <cell r="C1506" t="str">
            <v>0</v>
          </cell>
          <cell r="D1506">
            <v>0</v>
          </cell>
        </row>
        <row r="1507">
          <cell r="B1507">
            <v>40320</v>
          </cell>
          <cell r="C1507" t="str">
            <v>0</v>
          </cell>
          <cell r="D1507">
            <v>0</v>
          </cell>
        </row>
        <row r="1508">
          <cell r="B1508">
            <v>40321</v>
          </cell>
          <cell r="C1508" t="str">
            <v>0</v>
          </cell>
          <cell r="D1508">
            <v>0</v>
          </cell>
        </row>
        <row r="1509">
          <cell r="B1509">
            <v>40322</v>
          </cell>
          <cell r="C1509" t="str">
            <v>0</v>
          </cell>
          <cell r="D1509">
            <v>0</v>
          </cell>
        </row>
        <row r="1510">
          <cell r="B1510">
            <v>40323</v>
          </cell>
          <cell r="C1510" t="str">
            <v>0</v>
          </cell>
          <cell r="D1510">
            <v>0</v>
          </cell>
        </row>
        <row r="1511">
          <cell r="B1511">
            <v>40324</v>
          </cell>
          <cell r="C1511" t="str">
            <v>0</v>
          </cell>
          <cell r="D1511">
            <v>0</v>
          </cell>
        </row>
        <row r="1512">
          <cell r="B1512">
            <v>40416</v>
          </cell>
          <cell r="C1512">
            <v>4800000</v>
          </cell>
          <cell r="D1512">
            <v>4729255.52016412</v>
          </cell>
        </row>
        <row r="1513">
          <cell r="B1513">
            <v>40326</v>
          </cell>
          <cell r="C1513" t="str">
            <v>0</v>
          </cell>
          <cell r="D1513">
            <v>0</v>
          </cell>
        </row>
        <row r="1514">
          <cell r="B1514">
            <v>40327</v>
          </cell>
          <cell r="C1514" t="str">
            <v>0</v>
          </cell>
          <cell r="D1514">
            <v>0</v>
          </cell>
        </row>
        <row r="1515">
          <cell r="B1515">
            <v>40328</v>
          </cell>
          <cell r="C1515" t="str">
            <v>0</v>
          </cell>
          <cell r="D1515">
            <v>0</v>
          </cell>
        </row>
        <row r="1516">
          <cell r="B1516">
            <v>40329</v>
          </cell>
          <cell r="C1516" t="str">
            <v>0</v>
          </cell>
          <cell r="D1516">
            <v>0</v>
          </cell>
        </row>
        <row r="1517">
          <cell r="B1517">
            <v>40330</v>
          </cell>
          <cell r="C1517" t="str">
            <v>0</v>
          </cell>
          <cell r="D1517">
            <v>0</v>
          </cell>
        </row>
        <row r="1518">
          <cell r="B1518">
            <v>40331</v>
          </cell>
          <cell r="C1518" t="str">
            <v>0</v>
          </cell>
          <cell r="D1518">
            <v>0</v>
          </cell>
        </row>
        <row r="1519">
          <cell r="B1519">
            <v>40423</v>
          </cell>
          <cell r="C1519">
            <v>2100000</v>
          </cell>
          <cell r="D1519">
            <v>2069049.2900718027</v>
          </cell>
        </row>
        <row r="1520">
          <cell r="B1520">
            <v>40333</v>
          </cell>
          <cell r="C1520" t="str">
            <v>0</v>
          </cell>
          <cell r="D1520">
            <v>0</v>
          </cell>
        </row>
        <row r="1521">
          <cell r="B1521">
            <v>40334</v>
          </cell>
          <cell r="C1521" t="str">
            <v>0</v>
          </cell>
          <cell r="D1521">
            <v>0</v>
          </cell>
        </row>
        <row r="1522">
          <cell r="B1522">
            <v>40335</v>
          </cell>
          <cell r="C1522" t="str">
            <v>0</v>
          </cell>
          <cell r="D1522">
            <v>0</v>
          </cell>
        </row>
        <row r="1523">
          <cell r="B1523">
            <v>40336</v>
          </cell>
          <cell r="C1523" t="str">
            <v>0</v>
          </cell>
          <cell r="D1523">
            <v>0</v>
          </cell>
        </row>
        <row r="1524">
          <cell r="B1524">
            <v>40337</v>
          </cell>
          <cell r="C1524" t="str">
            <v>0</v>
          </cell>
          <cell r="D1524">
            <v>0</v>
          </cell>
        </row>
        <row r="1525">
          <cell r="B1525">
            <v>40338</v>
          </cell>
          <cell r="C1525" t="str">
            <v>0</v>
          </cell>
          <cell r="D1525">
            <v>0</v>
          </cell>
        </row>
        <row r="1526">
          <cell r="B1526">
            <v>40430</v>
          </cell>
          <cell r="C1526">
            <v>11000000</v>
          </cell>
          <cell r="D1526">
            <v>10784893.091221662</v>
          </cell>
        </row>
        <row r="1527">
          <cell r="B1527">
            <v>40340</v>
          </cell>
          <cell r="C1527" t="str">
            <v>0</v>
          </cell>
          <cell r="D1527">
            <v>0</v>
          </cell>
        </row>
        <row r="1528">
          <cell r="B1528">
            <v>40341</v>
          </cell>
          <cell r="C1528" t="str">
            <v>0</v>
          </cell>
          <cell r="D1528">
            <v>0</v>
          </cell>
        </row>
        <row r="1529">
          <cell r="B1529">
            <v>40342</v>
          </cell>
          <cell r="C1529" t="str">
            <v>0</v>
          </cell>
          <cell r="D1529">
            <v>0</v>
          </cell>
        </row>
        <row r="1530">
          <cell r="B1530">
            <v>40343</v>
          </cell>
          <cell r="C1530" t="str">
            <v>0</v>
          </cell>
          <cell r="D1530">
            <v>0</v>
          </cell>
        </row>
        <row r="1531">
          <cell r="B1531">
            <v>40344</v>
          </cell>
          <cell r="C1531" t="str">
            <v>0</v>
          </cell>
          <cell r="D1531">
            <v>0</v>
          </cell>
        </row>
        <row r="1532">
          <cell r="B1532">
            <v>40345</v>
          </cell>
          <cell r="C1532" t="str">
            <v>0</v>
          </cell>
          <cell r="D1532">
            <v>0</v>
          </cell>
        </row>
        <row r="1533">
          <cell r="B1533">
            <v>40437</v>
          </cell>
          <cell r="C1533">
            <v>2500000</v>
          </cell>
          <cell r="D1533">
            <v>2452790.8324489845</v>
          </cell>
        </row>
        <row r="1534">
          <cell r="B1534">
            <v>40347</v>
          </cell>
          <cell r="C1534" t="str">
            <v>0</v>
          </cell>
          <cell r="D1534">
            <v>0</v>
          </cell>
        </row>
        <row r="1535">
          <cell r="B1535">
            <v>40348</v>
          </cell>
          <cell r="C1535" t="str">
            <v>0</v>
          </cell>
          <cell r="D1535">
            <v>0</v>
          </cell>
        </row>
        <row r="1536">
          <cell r="B1536">
            <v>40349</v>
          </cell>
          <cell r="C1536" t="str">
            <v>0</v>
          </cell>
          <cell r="D1536">
            <v>0</v>
          </cell>
        </row>
        <row r="1537">
          <cell r="B1537">
            <v>40350</v>
          </cell>
          <cell r="C1537" t="str">
            <v>0</v>
          </cell>
          <cell r="D1537">
            <v>0</v>
          </cell>
        </row>
        <row r="1538">
          <cell r="B1538">
            <v>40351</v>
          </cell>
          <cell r="C1538" t="str">
            <v>0</v>
          </cell>
          <cell r="D1538">
            <v>0</v>
          </cell>
        </row>
        <row r="1539">
          <cell r="B1539">
            <v>40352</v>
          </cell>
          <cell r="C1539" t="str">
            <v>0</v>
          </cell>
          <cell r="D1539">
            <v>0</v>
          </cell>
        </row>
        <row r="1540">
          <cell r="B1540">
            <v>40444</v>
          </cell>
          <cell r="C1540">
            <v>10800000</v>
          </cell>
          <cell r="D1540">
            <v>10640824.920369271</v>
          </cell>
        </row>
        <row r="1541">
          <cell r="B1541">
            <v>40354</v>
          </cell>
          <cell r="C1541" t="str">
            <v>0</v>
          </cell>
          <cell r="D1541">
            <v>0</v>
          </cell>
        </row>
        <row r="1542">
          <cell r="B1542">
            <v>40355</v>
          </cell>
          <cell r="C1542" t="str">
            <v>0</v>
          </cell>
          <cell r="D1542">
            <v>0</v>
          </cell>
        </row>
        <row r="1543">
          <cell r="B1543">
            <v>40356</v>
          </cell>
          <cell r="C1543" t="str">
            <v>0</v>
          </cell>
          <cell r="D1543">
            <v>0</v>
          </cell>
        </row>
        <row r="1544">
          <cell r="B1544">
            <v>40357</v>
          </cell>
          <cell r="C1544" t="str">
            <v>0</v>
          </cell>
          <cell r="D1544">
            <v>0</v>
          </cell>
        </row>
        <row r="1545">
          <cell r="B1545">
            <v>40358</v>
          </cell>
          <cell r="C1545" t="str">
            <v>0</v>
          </cell>
          <cell r="D1545">
            <v>0</v>
          </cell>
        </row>
        <row r="1546">
          <cell r="B1546">
            <v>40359</v>
          </cell>
          <cell r="C1546" t="str">
            <v>0</v>
          </cell>
          <cell r="D1546">
            <v>0</v>
          </cell>
        </row>
        <row r="1547">
          <cell r="B1547">
            <v>40451</v>
          </cell>
          <cell r="C1547">
            <v>20000000</v>
          </cell>
          <cell r="D1547">
            <v>19705231.334017169</v>
          </cell>
        </row>
        <row r="1548">
          <cell r="B1548">
            <v>40361</v>
          </cell>
          <cell r="C1548" t="str">
            <v>0</v>
          </cell>
          <cell r="D1548">
            <v>0</v>
          </cell>
        </row>
        <row r="1549">
          <cell r="B1549">
            <v>40362</v>
          </cell>
          <cell r="C1549" t="str">
            <v>0</v>
          </cell>
          <cell r="D1549">
            <v>0</v>
          </cell>
        </row>
        <row r="1550">
          <cell r="B1550">
            <v>40363</v>
          </cell>
          <cell r="C1550" t="str">
            <v>0</v>
          </cell>
          <cell r="D1550">
            <v>0</v>
          </cell>
        </row>
        <row r="1551">
          <cell r="B1551">
            <v>40364</v>
          </cell>
          <cell r="C1551" t="str">
            <v>0</v>
          </cell>
          <cell r="D1551">
            <v>0</v>
          </cell>
        </row>
        <row r="1552">
          <cell r="B1552">
            <v>40365</v>
          </cell>
          <cell r="C1552" t="str">
            <v>0</v>
          </cell>
          <cell r="D1552">
            <v>0</v>
          </cell>
        </row>
        <row r="1553">
          <cell r="B1553">
            <v>40366</v>
          </cell>
          <cell r="C1553" t="str">
            <v>0</v>
          </cell>
          <cell r="D1553">
            <v>0</v>
          </cell>
        </row>
        <row r="1554">
          <cell r="B1554">
            <v>40458</v>
          </cell>
          <cell r="C1554">
            <v>20000000</v>
          </cell>
          <cell r="D1554">
            <v>19705231.334017169</v>
          </cell>
        </row>
        <row r="1555">
          <cell r="B1555">
            <v>40368</v>
          </cell>
          <cell r="C1555" t="str">
            <v>0</v>
          </cell>
          <cell r="D1555">
            <v>0</v>
          </cell>
        </row>
        <row r="1556">
          <cell r="B1556">
            <v>40369</v>
          </cell>
          <cell r="C1556" t="str">
            <v>0</v>
          </cell>
          <cell r="D1556">
            <v>0</v>
          </cell>
        </row>
        <row r="1557">
          <cell r="B1557">
            <v>40370</v>
          </cell>
          <cell r="C1557" t="str">
            <v>0</v>
          </cell>
          <cell r="D1557">
            <v>0</v>
          </cell>
        </row>
        <row r="1558">
          <cell r="B1558">
            <v>40371</v>
          </cell>
          <cell r="C1558" t="str">
            <v>0</v>
          </cell>
          <cell r="D1558">
            <v>0</v>
          </cell>
        </row>
        <row r="1559">
          <cell r="B1559">
            <v>40372</v>
          </cell>
          <cell r="C1559" t="str">
            <v>0</v>
          </cell>
          <cell r="D1559">
            <v>0</v>
          </cell>
        </row>
        <row r="1560">
          <cell r="B1560">
            <v>40373</v>
          </cell>
          <cell r="C1560" t="str">
            <v>0</v>
          </cell>
          <cell r="D1560">
            <v>0</v>
          </cell>
        </row>
        <row r="1561">
          <cell r="B1561">
            <v>40464</v>
          </cell>
          <cell r="C1561">
            <v>11500000</v>
          </cell>
          <cell r="D1561">
            <v>11332343.412526999</v>
          </cell>
        </row>
        <row r="1562">
          <cell r="B1562">
            <v>40375</v>
          </cell>
          <cell r="C1562" t="str">
            <v>0</v>
          </cell>
          <cell r="D1562">
            <v>0</v>
          </cell>
        </row>
        <row r="1563">
          <cell r="B1563">
            <v>40376</v>
          </cell>
          <cell r="C1563" t="str">
            <v>0</v>
          </cell>
          <cell r="D1563">
            <v>0</v>
          </cell>
        </row>
        <row r="1564">
          <cell r="B1564">
            <v>40377</v>
          </cell>
          <cell r="C1564" t="str">
            <v>0</v>
          </cell>
          <cell r="D1564">
            <v>0</v>
          </cell>
        </row>
        <row r="1565">
          <cell r="B1565">
            <v>40378</v>
          </cell>
          <cell r="C1565" t="str">
            <v>0</v>
          </cell>
          <cell r="D1565">
            <v>0</v>
          </cell>
        </row>
        <row r="1566">
          <cell r="B1566">
            <v>40379</v>
          </cell>
          <cell r="C1566" t="str">
            <v>0</v>
          </cell>
          <cell r="D1566">
            <v>0</v>
          </cell>
        </row>
        <row r="1567">
          <cell r="B1567">
            <v>40380</v>
          </cell>
          <cell r="C1567" t="str">
            <v>0</v>
          </cell>
          <cell r="D1567">
            <v>0</v>
          </cell>
        </row>
        <row r="1568">
          <cell r="B1568">
            <v>40472</v>
          </cell>
          <cell r="C1568">
            <v>20000000</v>
          </cell>
          <cell r="D1568">
            <v>19705231.334017169</v>
          </cell>
        </row>
        <row r="1569">
          <cell r="B1569">
            <v>40382</v>
          </cell>
          <cell r="C1569" t="str">
            <v>0</v>
          </cell>
          <cell r="D1569">
            <v>0</v>
          </cell>
        </row>
        <row r="1570">
          <cell r="B1570">
            <v>40383</v>
          </cell>
          <cell r="C1570" t="str">
            <v>0</v>
          </cell>
          <cell r="D1570">
            <v>0</v>
          </cell>
        </row>
        <row r="1571">
          <cell r="B1571">
            <v>40384</v>
          </cell>
          <cell r="C1571" t="str">
            <v>0</v>
          </cell>
          <cell r="D1571">
            <v>0</v>
          </cell>
        </row>
        <row r="1572">
          <cell r="B1572">
            <v>40385</v>
          </cell>
          <cell r="C1572" t="str">
            <v>0</v>
          </cell>
          <cell r="D1572">
            <v>0</v>
          </cell>
        </row>
        <row r="1573">
          <cell r="B1573">
            <v>40386</v>
          </cell>
          <cell r="C1573" t="str">
            <v>0</v>
          </cell>
          <cell r="D1573">
            <v>0</v>
          </cell>
        </row>
        <row r="1574">
          <cell r="B1574">
            <v>40387</v>
          </cell>
          <cell r="C1574" t="str">
            <v>0</v>
          </cell>
          <cell r="D1574">
            <v>0</v>
          </cell>
        </row>
        <row r="1575">
          <cell r="B1575">
            <v>40479</v>
          </cell>
          <cell r="C1575">
            <v>20000000</v>
          </cell>
          <cell r="D1575">
            <v>19705231.334017169</v>
          </cell>
        </row>
        <row r="1576">
          <cell r="B1576">
            <v>40389</v>
          </cell>
          <cell r="C1576" t="str">
            <v>0</v>
          </cell>
          <cell r="D1576">
            <v>0</v>
          </cell>
        </row>
        <row r="1577">
          <cell r="B1577">
            <v>40390</v>
          </cell>
          <cell r="C1577" t="str">
            <v>0</v>
          </cell>
          <cell r="D1577">
            <v>0</v>
          </cell>
        </row>
        <row r="1578">
          <cell r="B1578">
            <v>40391</v>
          </cell>
          <cell r="C1578" t="str">
            <v>0</v>
          </cell>
          <cell r="D1578">
            <v>0</v>
          </cell>
        </row>
        <row r="1579">
          <cell r="B1579">
            <v>40392</v>
          </cell>
          <cell r="C1579" t="str">
            <v>0</v>
          </cell>
          <cell r="D1579">
            <v>0</v>
          </cell>
        </row>
        <row r="1580">
          <cell r="B1580">
            <v>40393</v>
          </cell>
          <cell r="C1580" t="str">
            <v>0</v>
          </cell>
          <cell r="D1580">
            <v>0</v>
          </cell>
        </row>
        <row r="1581">
          <cell r="B1581">
            <v>40394</v>
          </cell>
          <cell r="C1581" t="str">
            <v>0</v>
          </cell>
          <cell r="D1581">
            <v>0</v>
          </cell>
        </row>
        <row r="1582">
          <cell r="B1582">
            <v>40486</v>
          </cell>
          <cell r="C1582">
            <v>12288000</v>
          </cell>
          <cell r="D1582">
            <v>12018328.465392964</v>
          </cell>
        </row>
        <row r="1583">
          <cell r="B1583">
            <v>40396</v>
          </cell>
          <cell r="C1583" t="str">
            <v>0</v>
          </cell>
          <cell r="D1583">
            <v>0</v>
          </cell>
        </row>
        <row r="1584">
          <cell r="B1584">
            <v>40397</v>
          </cell>
          <cell r="C1584" t="str">
            <v>0</v>
          </cell>
          <cell r="D1584">
            <v>0</v>
          </cell>
        </row>
        <row r="1585">
          <cell r="B1585">
            <v>40398</v>
          </cell>
          <cell r="C1585" t="str">
            <v>0</v>
          </cell>
          <cell r="D1585">
            <v>0</v>
          </cell>
        </row>
        <row r="1586">
          <cell r="B1586">
            <v>40399</v>
          </cell>
          <cell r="C1586" t="str">
            <v>0</v>
          </cell>
          <cell r="D1586">
            <v>0</v>
          </cell>
        </row>
        <row r="1587">
          <cell r="B1587">
            <v>40400</v>
          </cell>
          <cell r="C1587" t="str">
            <v>0</v>
          </cell>
          <cell r="D1587">
            <v>0</v>
          </cell>
        </row>
        <row r="1588">
          <cell r="B1588">
            <v>40401</v>
          </cell>
          <cell r="C1588" t="str">
            <v>0</v>
          </cell>
          <cell r="D1588">
            <v>0</v>
          </cell>
        </row>
        <row r="1589">
          <cell r="B1589">
            <v>40493</v>
          </cell>
          <cell r="C1589">
            <v>9800000</v>
          </cell>
          <cell r="D1589">
            <v>9584929.9284546748</v>
          </cell>
        </row>
        <row r="1590">
          <cell r="B1590">
            <v>40403</v>
          </cell>
          <cell r="C1590" t="str">
            <v>0</v>
          </cell>
          <cell r="D1590">
            <v>0</v>
          </cell>
        </row>
        <row r="1591">
          <cell r="B1591">
            <v>40404</v>
          </cell>
          <cell r="C1591" t="str">
            <v>0</v>
          </cell>
          <cell r="D1591">
            <v>0</v>
          </cell>
        </row>
        <row r="1592">
          <cell r="B1592">
            <v>40405</v>
          </cell>
          <cell r="C1592" t="str">
            <v>0</v>
          </cell>
          <cell r="D1592">
            <v>0</v>
          </cell>
        </row>
        <row r="1593">
          <cell r="B1593">
            <v>40406</v>
          </cell>
          <cell r="C1593" t="str">
            <v>0</v>
          </cell>
          <cell r="D1593">
            <v>0</v>
          </cell>
        </row>
        <row r="1594">
          <cell r="B1594">
            <v>40407</v>
          </cell>
          <cell r="C1594" t="str">
            <v>0</v>
          </cell>
          <cell r="D1594">
            <v>0</v>
          </cell>
        </row>
        <row r="1595">
          <cell r="B1595">
            <v>40408</v>
          </cell>
          <cell r="C1595" t="str">
            <v>0</v>
          </cell>
          <cell r="D1595">
            <v>0</v>
          </cell>
        </row>
        <row r="1596">
          <cell r="B1596">
            <v>40500</v>
          </cell>
          <cell r="C1596">
            <v>20000000</v>
          </cell>
          <cell r="D1596">
            <v>19561081.486642193</v>
          </cell>
        </row>
        <row r="1597">
          <cell r="C1597" t="str">
            <v>0</v>
          </cell>
        </row>
        <row r="1598">
          <cell r="C1598" t="str">
            <v>0</v>
          </cell>
        </row>
        <row r="1599">
          <cell r="C1599" t="str">
            <v>0</v>
          </cell>
        </row>
        <row r="1600">
          <cell r="C1600" t="str">
            <v>0</v>
          </cell>
        </row>
        <row r="1601">
          <cell r="C1601" t="str">
            <v>0</v>
          </cell>
        </row>
        <row r="1602">
          <cell r="C1602" t="str">
            <v>0</v>
          </cell>
        </row>
        <row r="1603">
          <cell r="B1603">
            <v>40507</v>
          </cell>
          <cell r="C1603">
            <v>5100000</v>
          </cell>
          <cell r="D1603">
            <v>4988075.7790937591</v>
          </cell>
        </row>
        <row r="1604">
          <cell r="C1604" t="str">
            <v>0</v>
          </cell>
        </row>
        <row r="1605">
          <cell r="C1605" t="str">
            <v>0</v>
          </cell>
        </row>
        <row r="1606">
          <cell r="C1606" t="str">
            <v>0</v>
          </cell>
        </row>
        <row r="1607">
          <cell r="C1607" t="str">
            <v>0</v>
          </cell>
        </row>
        <row r="1608">
          <cell r="C1608" t="str">
            <v>0</v>
          </cell>
        </row>
        <row r="1609">
          <cell r="C1609" t="str">
            <v>0</v>
          </cell>
        </row>
        <row r="1610">
          <cell r="B1610">
            <v>40514</v>
          </cell>
          <cell r="C1610">
            <v>8500000</v>
          </cell>
          <cell r="D1610">
            <v>8313459.6318229325</v>
          </cell>
        </row>
        <row r="1611">
          <cell r="C1611" t="str">
            <v>0</v>
          </cell>
        </row>
        <row r="1612">
          <cell r="C1612" t="str">
            <v>0</v>
          </cell>
        </row>
        <row r="1613">
          <cell r="C1613" t="str">
            <v>0</v>
          </cell>
        </row>
        <row r="1614">
          <cell r="C1614" t="str">
            <v>0</v>
          </cell>
        </row>
        <row r="1615">
          <cell r="C1615" t="str">
            <v>0</v>
          </cell>
        </row>
        <row r="1616">
          <cell r="C1616" t="str">
            <v>0</v>
          </cell>
        </row>
        <row r="1617">
          <cell r="B1617">
            <v>40521</v>
          </cell>
          <cell r="C1617">
            <v>10500000</v>
          </cell>
          <cell r="D1617">
            <v>10257561.823723566</v>
          </cell>
        </row>
        <row r="1618">
          <cell r="C1618" t="str">
            <v>0</v>
          </cell>
        </row>
        <row r="1619">
          <cell r="C1619" t="str">
            <v>0</v>
          </cell>
        </row>
        <row r="1620">
          <cell r="C1620" t="str">
            <v>0</v>
          </cell>
        </row>
        <row r="1621">
          <cell r="C1621" t="str">
            <v>0</v>
          </cell>
        </row>
        <row r="1622">
          <cell r="C1622" t="str">
            <v>0</v>
          </cell>
        </row>
        <row r="1623">
          <cell r="C1623" t="str">
            <v>0</v>
          </cell>
        </row>
        <row r="1624">
          <cell r="B1624">
            <v>40528</v>
          </cell>
          <cell r="C1624">
            <v>16970000</v>
          </cell>
          <cell r="D1624">
            <v>16564053.619606933</v>
          </cell>
        </row>
        <row r="1625">
          <cell r="C1625" t="str">
            <v>0</v>
          </cell>
        </row>
        <row r="1626">
          <cell r="C1626" t="str">
            <v>0</v>
          </cell>
        </row>
        <row r="1627">
          <cell r="C1627" t="str">
            <v>0</v>
          </cell>
        </row>
        <row r="1628">
          <cell r="C1628" t="str">
            <v>0</v>
          </cell>
        </row>
        <row r="1629">
          <cell r="C1629" t="str">
            <v>0</v>
          </cell>
        </row>
        <row r="1630">
          <cell r="C1630" t="str">
            <v>0</v>
          </cell>
        </row>
        <row r="1631">
          <cell r="B1631">
            <v>40535</v>
          </cell>
          <cell r="C1631">
            <v>20000000</v>
          </cell>
          <cell r="D1631">
            <v>19521571.737898566</v>
          </cell>
        </row>
        <row r="1632">
          <cell r="C1632" t="str">
            <v>0</v>
          </cell>
        </row>
        <row r="1633">
          <cell r="C1633" t="str">
            <v>0</v>
          </cell>
        </row>
        <row r="1634">
          <cell r="C1634" t="str">
            <v>0</v>
          </cell>
        </row>
        <row r="1635">
          <cell r="C1635" t="str">
            <v>0</v>
          </cell>
        </row>
        <row r="1636">
          <cell r="C1636" t="str">
            <v>0</v>
          </cell>
        </row>
        <row r="1637">
          <cell r="C1637" t="str">
            <v>0</v>
          </cell>
        </row>
        <row r="1638">
          <cell r="B1638">
            <v>40542</v>
          </cell>
          <cell r="C1638">
            <v>20000000</v>
          </cell>
          <cell r="D1638">
            <v>19521571.737898566</v>
          </cell>
        </row>
        <row r="1639">
          <cell r="C1639" t="str">
            <v>0</v>
          </cell>
        </row>
        <row r="1640">
          <cell r="C1640" t="str">
            <v>0</v>
          </cell>
        </row>
        <row r="1641">
          <cell r="C1641" t="str">
            <v>0</v>
          </cell>
        </row>
        <row r="1642">
          <cell r="C1642" t="str">
            <v>0</v>
          </cell>
        </row>
        <row r="1643">
          <cell r="C1643" t="str">
            <v>0</v>
          </cell>
        </row>
        <row r="1644">
          <cell r="C1644" t="str">
            <v>0</v>
          </cell>
        </row>
        <row r="1645">
          <cell r="B1645">
            <v>40549</v>
          </cell>
          <cell r="C1645">
            <v>20000000</v>
          </cell>
          <cell r="D1645">
            <v>19525848.210870601</v>
          </cell>
        </row>
        <row r="1646">
          <cell r="C1646" t="str">
            <v>0</v>
          </cell>
        </row>
        <row r="1647">
          <cell r="C1647" t="str">
            <v>0</v>
          </cell>
        </row>
        <row r="1648">
          <cell r="C1648" t="str">
            <v>0</v>
          </cell>
        </row>
        <row r="1649">
          <cell r="C1649" t="str">
            <v>0</v>
          </cell>
        </row>
        <row r="1650">
          <cell r="C1650" t="str">
            <v>0</v>
          </cell>
        </row>
        <row r="1651">
          <cell r="B1651">
            <v>40556</v>
          </cell>
          <cell r="C1651">
            <v>20000000</v>
          </cell>
          <cell r="D1651">
            <v>19531333.610161003</v>
          </cell>
        </row>
        <row r="1652">
          <cell r="C1652">
            <v>0</v>
          </cell>
        </row>
        <row r="1653">
          <cell r="C1653">
            <v>0</v>
          </cell>
        </row>
        <row r="1654">
          <cell r="C1654" t="str">
            <v>0</v>
          </cell>
        </row>
        <row r="1655">
          <cell r="C1655" t="str">
            <v>0</v>
          </cell>
        </row>
        <row r="1656">
          <cell r="C1656" t="str">
            <v>0</v>
          </cell>
        </row>
        <row r="1657">
          <cell r="C1657" t="str">
            <v>0</v>
          </cell>
        </row>
        <row r="1658">
          <cell r="C1658" t="str">
            <v>0</v>
          </cell>
        </row>
        <row r="1659">
          <cell r="B1659">
            <v>40563</v>
          </cell>
          <cell r="C1659">
            <v>20000000</v>
          </cell>
          <cell r="D1659">
            <v>19544877.448263638</v>
          </cell>
        </row>
        <row r="1660">
          <cell r="C1660" t="str">
            <v>0</v>
          </cell>
        </row>
        <row r="1661">
          <cell r="C1661" t="str">
            <v>0</v>
          </cell>
        </row>
        <row r="1662">
          <cell r="C1662" t="str">
            <v>0</v>
          </cell>
        </row>
        <row r="1663">
          <cell r="C1663" t="str">
            <v>0</v>
          </cell>
        </row>
        <row r="1664">
          <cell r="C1664" t="str">
            <v>0</v>
          </cell>
        </row>
        <row r="1665">
          <cell r="C1665" t="str">
            <v>0</v>
          </cell>
        </row>
        <row r="1666">
          <cell r="B1666">
            <v>40570</v>
          </cell>
          <cell r="C1666">
            <v>25000000</v>
          </cell>
          <cell r="D1666">
            <v>24425145.828158326</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sheetName val="US"/>
      <sheetName val="Transfers"/>
      <sheetName val="Sheet2"/>
      <sheetName val="Codes"/>
      <sheetName val="Sheet1"/>
    </sheetNames>
    <sheetDataSet>
      <sheetData sheetId="0" refreshError="1"/>
      <sheetData sheetId="1" refreshError="1"/>
      <sheetData sheetId="2" refreshError="1"/>
      <sheetData sheetId="3">
        <row r="1">
          <cell r="A1" t="str">
            <v>საკუთარი</v>
          </cell>
        </row>
        <row r="2">
          <cell r="A2" t="str">
            <v>პარტიის</v>
          </cell>
        </row>
        <row r="3">
          <cell r="A3" t="str">
            <v>დავალებების</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Info"/>
      <sheetName val="RI-Data"/>
      <sheetName val="A"/>
      <sheetName val="A-Data"/>
      <sheetName val="RC"/>
      <sheetName val="A-Can"/>
      <sheetName val="RC-D"/>
      <sheetName val="RI"/>
      <sheetName val="Info-Data"/>
      <sheetName val="RC-Data"/>
      <sheetName val="RC-D-Data"/>
      <sheetName val="FXD-Data"/>
      <sheetName val="A-LS-Data"/>
      <sheetName val="RC-SD-Data"/>
      <sheetName val="RC-B-Data"/>
      <sheetName val="RC-S-Data"/>
      <sheetName val="RC-I-Data"/>
      <sheetName val="A-LD-Data (1)"/>
      <sheetName val="A-LD-Data (2)"/>
      <sheetName val="FX-Data"/>
      <sheetName val="A-G-Data (2)"/>
      <sheetName val="A-CI-Data"/>
      <sheetName val="A-CP-Data"/>
      <sheetName val="A-D-Data"/>
      <sheetName val="RI-A-Data"/>
      <sheetName val="A-L-Data (1)"/>
      <sheetName val="A-L-Data (2)"/>
      <sheetName val="A-L"/>
      <sheetName val="RI-AC-Data (1)"/>
      <sheetName val="RI-AC-Data (2)"/>
      <sheetName val="RI-AC-Data (3)"/>
      <sheetName val="RI-AC-Data (4)"/>
      <sheetName val="RI-AC-Data (5)"/>
      <sheetName val="RC-P-Data"/>
      <sheetName val="RC-C-Data"/>
      <sheetName val="RC-L-Data"/>
      <sheetName val="RI-C-Data"/>
      <sheetName val="A-Can-Data (1)"/>
      <sheetName val="A-Can-Data (2)"/>
      <sheetName val="RC-O-Data"/>
      <sheetName val="RC-A-Data"/>
      <sheetName val="RC-L"/>
      <sheetName val="RC-A"/>
      <sheetName val="RC-C"/>
      <sheetName val="RC-O"/>
      <sheetName val="RI-C"/>
      <sheetName val="RC-P"/>
      <sheetName val="RI-AC"/>
      <sheetName val="RI-A"/>
      <sheetName val="A-D"/>
      <sheetName val="A-CP"/>
      <sheetName val="A-CI"/>
      <sheetName val="A-G-Data (1)"/>
      <sheetName val="A-G"/>
      <sheetName val="FX"/>
      <sheetName val="A-LD"/>
      <sheetName val="RC-S"/>
      <sheetName val="RC-I"/>
      <sheetName val="RC-B"/>
      <sheetName val="RC-SD"/>
      <sheetName val="A-LS"/>
      <sheetName val="FXD"/>
    </sheetNames>
    <sheetDataSet>
      <sheetData sheetId="0"/>
      <sheetData sheetId="1">
        <row r="1">
          <cell r="B1" t="str">
            <v>კონსოლიდირებული</v>
          </cell>
          <cell r="C1" t="str">
            <v>ALL</v>
          </cell>
        </row>
        <row r="2">
          <cell r="C2">
            <v>40451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v>4</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G Q"/>
      <sheetName val="Mon-In"/>
      <sheetName val="Mon-Out"/>
      <sheetName val="NBG table new (2)"/>
      <sheetName val="NBG table (prog)"/>
      <sheetName val="NIR"/>
      <sheetName val="NBG table"/>
      <sheetName val="MS table"/>
      <sheetName val="NBG M"/>
      <sheetName val="MS M"/>
      <sheetName val="WEOREO"/>
      <sheetName val="NBG M (prog)"/>
      <sheetName val="MS M (prog)"/>
      <sheetName val="Chart4"/>
      <sheetName val="Chart3"/>
      <sheetName val="Chart5"/>
      <sheetName val="Chart7"/>
      <sheetName val="Chart11"/>
      <sheetName val="RM comp (2)"/>
      <sheetName val="Chart12"/>
      <sheetName val="Chart8"/>
      <sheetName val="Chart10"/>
      <sheetName val="Chart9"/>
      <sheetName val="Chart13"/>
      <sheetName val="M2 vs M3 m"/>
      <sheetName val="RM comp"/>
      <sheetName val="Chart1"/>
      <sheetName val="Chart2"/>
      <sheetName val="Sheet1"/>
      <sheetName val="deposits"/>
      <sheetName val="RM and sterlization"/>
      <sheetName val="Dom vs for deposits (actual (2)"/>
      <sheetName val="RM comp (actl) (2)"/>
      <sheetName val="RM comp (actl)"/>
      <sheetName val="Dom vs for deposits (actual)"/>
      <sheetName val="Dom vs for deposits"/>
      <sheetName val="M3 m"/>
      <sheetName val="M2 m"/>
      <sheetName val="BM RM CPI"/>
      <sheetName val="BM and Prices"/>
      <sheetName val="Inter &amp; Ster"/>
      <sheetName val="BM RM"/>
      <sheetName val="BM vs RM"/>
      <sheetName val="private credit"/>
      <sheetName val="excess liquidity"/>
      <sheetName val="Dom Fin"/>
      <sheetName val="Medium Term OUT"/>
      <sheetName val="NBG table old"/>
      <sheetName val="MS table old"/>
      <sheetName val="DOC"/>
      <sheetName val="Insheets"/>
      <sheetName val="FSI"/>
      <sheetName val="Program"/>
      <sheetName val="Out SEI"/>
      <sheetName val="NBG old"/>
      <sheetName val="DMB prog"/>
      <sheetName val="MS data prog"/>
      <sheetName val="Dom. Fin. for fiscal"/>
      <sheetName val="EDSS Despot&amp;lending"/>
      <sheetName val="ControlSheet"/>
      <sheetName val="Main Output Table I--OLD base"/>
      <sheetName val="Main Output Table II--OLD base"/>
      <sheetName val="Summary Q1"/>
      <sheetName val="Summary 07"/>
      <sheetName val="assumption"/>
      <sheetName val="T-bills"/>
      <sheetName val="Cashflow"/>
      <sheetName val="Cashflow2004"/>
      <sheetName val="int_calc"/>
      <sheetName val="mof tBILL PROJ"/>
      <sheetName val="fis_input"/>
      <sheetName val="PC-input"/>
      <sheetName val="resold"/>
      <sheetName val="red"/>
      <sheetName val="Domdebt"/>
      <sheetName val="fis_backup '02"/>
      <sheetName val="Deposit&amp;Lending Rates, Treaus"/>
      <sheetName val="GEO_M"/>
      <sheetName val="OUTREO"/>
      <sheetName val="EDSS Mon panel for BR"/>
      <sheetName val="FSUOUT"/>
      <sheetName val="OUTREO _History"/>
      <sheetName val="WEO_Q4"/>
      <sheetName val="Interest Rates on Loans (EN)"/>
      <sheetName val="FC Dep.volume&amp;Int.rates-eng"/>
      <sheetName val="Real (P) IN"/>
      <sheetName val="Table. NBG Accounts-Auth "/>
      <sheetName val="Table. Monetary Survey-Auth"/>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6">
          <cell r="A6" t="str">
            <v>EDF_Save_Database</v>
          </cell>
          <cell r="B6" t="str">
            <v>Edf_srs_code</v>
          </cell>
          <cell r="C6" t="str">
            <v>Units</v>
          </cell>
          <cell r="D6" t="str">
            <v>Data_type</v>
          </cell>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R6">
            <v>36130</v>
          </cell>
          <cell r="AS6">
            <v>36161</v>
          </cell>
          <cell r="AT6">
            <v>36192</v>
          </cell>
          <cell r="AU6">
            <v>36220</v>
          </cell>
        </row>
        <row r="9">
          <cell r="E9" t="str">
            <v>Table 1. Georgia: Summary Accounts of the Banking System at program exchange rates</v>
          </cell>
        </row>
        <row r="10">
          <cell r="E10" t="str">
            <v xml:space="preserve">Be careful: need for manual addition of the US$/SRD exchange rate in line 151; also, check consistency of NBG and IMF data on stock of Fund obligations in line 165 </v>
          </cell>
        </row>
        <row r="11">
          <cell r="E11" t="str">
            <v xml:space="preserve">Be careful: need for manual addition of the US$/SRD exchange rate in line 151 and 155; also, check consistency of NBG and IMF data on stock of Fund obligations in line 165 </v>
          </cell>
        </row>
        <row r="13">
          <cell r="E13">
            <v>39691.917272453706</v>
          </cell>
        </row>
        <row r="14">
          <cell r="E14">
            <v>39691.917272453706</v>
          </cell>
          <cell r="F14" t="str">
            <v>Dec95</v>
          </cell>
          <cell r="G14" t="str">
            <v>Jan96</v>
          </cell>
          <cell r="H14" t="str">
            <v>Feb96</v>
          </cell>
          <cell r="I14" t="str">
            <v>Mar96</v>
          </cell>
          <cell r="J14" t="str">
            <v>Apr96</v>
          </cell>
          <cell r="K14" t="str">
            <v>May96</v>
          </cell>
          <cell r="L14" t="str">
            <v>Jun96</v>
          </cell>
          <cell r="M14" t="str">
            <v>Jul96</v>
          </cell>
          <cell r="N14" t="str">
            <v>Aug96</v>
          </cell>
          <cell r="O14" t="str">
            <v>Sept96</v>
          </cell>
          <cell r="P14" t="str">
            <v>Oct96</v>
          </cell>
          <cell r="Q14" t="str">
            <v>Nov96</v>
          </cell>
          <cell r="R14" t="str">
            <v>Dec96</v>
          </cell>
          <cell r="S14" t="str">
            <v>Jan97</v>
          </cell>
          <cell r="T14" t="str">
            <v>Feb97</v>
          </cell>
          <cell r="U14" t="str">
            <v>Mar97</v>
          </cell>
          <cell r="V14" t="str">
            <v>Apr97</v>
          </cell>
          <cell r="W14" t="str">
            <v>May97</v>
          </cell>
          <cell r="X14" t="str">
            <v>Jun97</v>
          </cell>
          <cell r="Y14" t="str">
            <v>Jul97</v>
          </cell>
          <cell r="Z14" t="str">
            <v>Aug97</v>
          </cell>
          <cell r="AA14" t="str">
            <v>Sept97</v>
          </cell>
          <cell r="AB14" t="str">
            <v>Oct97</v>
          </cell>
          <cell r="AC14" t="str">
            <v>Nov97</v>
          </cell>
          <cell r="AD14" t="str">
            <v>Dec97</v>
          </cell>
          <cell r="AE14" t="str">
            <v>Jan98</v>
          </cell>
          <cell r="AF14" t="str">
            <v>Feb98</v>
          </cell>
          <cell r="AG14" t="str">
            <v>Mar98</v>
          </cell>
          <cell r="AH14" t="str">
            <v>Apr98</v>
          </cell>
          <cell r="AI14" t="str">
            <v>May98</v>
          </cell>
          <cell r="AJ14" t="str">
            <v>Jun98</v>
          </cell>
          <cell r="AK14" t="str">
            <v>Jul98</v>
          </cell>
          <cell r="AL14" t="str">
            <v>Aug98</v>
          </cell>
          <cell r="AM14" t="str">
            <v>Sep98</v>
          </cell>
          <cell r="AN14">
            <v>36069</v>
          </cell>
          <cell r="AO14">
            <v>36100</v>
          </cell>
          <cell r="AP14" t="str">
            <v>Dec-98</v>
          </cell>
          <cell r="AR14" t="str">
            <v>Dec-98</v>
          </cell>
          <cell r="AS14" t="str">
            <v>Jan-99</v>
          </cell>
          <cell r="AT14" t="str">
            <v>Feb-99</v>
          </cell>
          <cell r="AU14" t="str">
            <v>Mar-99</v>
          </cell>
        </row>
        <row r="15">
          <cell r="AP15" t="str">
            <v>ESAF</v>
          </cell>
          <cell r="AQ15" t="str">
            <v>Shadow</v>
          </cell>
          <cell r="AR15" t="str">
            <v>Act.</v>
          </cell>
        </row>
        <row r="16">
          <cell r="E16" t="str">
            <v>At program exchange rates</v>
          </cell>
        </row>
        <row r="17">
          <cell r="E17" t="str">
            <v>National Bank of Georgia</v>
          </cell>
        </row>
        <row r="19">
          <cell r="A19" t="str">
            <v>c:\my documents\geo\edf\geomon[temp]</v>
          </cell>
          <cell r="B19" t="str">
            <v>FAFA_N_E</v>
          </cell>
          <cell r="C19" t="str">
            <v>Millions of lari</v>
          </cell>
          <cell r="D19" t="str">
            <v>Stock</v>
          </cell>
          <cell r="E19" t="str">
            <v>Net foreign assets</v>
          </cell>
          <cell r="F19">
            <v>93.341608731707311</v>
          </cell>
          <cell r="G19">
            <v>80.345144389111255</v>
          </cell>
          <cell r="H19">
            <v>61.611354190476213</v>
          </cell>
          <cell r="I19">
            <v>43.237458530903318</v>
          </cell>
          <cell r="J19">
            <v>21.050972729729686</v>
          </cell>
          <cell r="K19">
            <v>13.56648395238093</v>
          </cell>
          <cell r="L19">
            <v>44.850140848605569</v>
          </cell>
          <cell r="M19">
            <v>40.088452213661661</v>
          </cell>
          <cell r="N19">
            <v>29.653105036306265</v>
          </cell>
          <cell r="O19">
            <v>1.9145337086613892</v>
          </cell>
          <cell r="P19">
            <v>-24.92414318110233</v>
          </cell>
          <cell r="Q19">
            <v>-44.82633012500002</v>
          </cell>
          <cell r="R19">
            <v>-9.7909790643641763</v>
          </cell>
          <cell r="S19">
            <v>-40.429349494949442</v>
          </cell>
          <cell r="T19">
            <v>-63.643303875969004</v>
          </cell>
          <cell r="U19">
            <v>-75.271552395672288</v>
          </cell>
          <cell r="V19">
            <v>-105.63429969207083</v>
          </cell>
          <cell r="W19">
            <v>-133.08199999999999</v>
          </cell>
          <cell r="X19">
            <v>-139.93049999999997</v>
          </cell>
          <cell r="Y19">
            <v>-139.32402713178294</v>
          </cell>
          <cell r="Z19">
            <v>-173.62397832817339</v>
          </cell>
          <cell r="AA19">
            <v>-171.78867103235743</v>
          </cell>
          <cell r="AB19">
            <v>-172.13689999999991</v>
          </cell>
          <cell r="AC19">
            <v>-128.33298323170723</v>
          </cell>
          <cell r="AD19">
            <v>-132.06826963190184</v>
          </cell>
          <cell r="AE19">
            <v>-122.47518100784316</v>
          </cell>
          <cell r="AF19">
            <v>-137.40497573608397</v>
          </cell>
          <cell r="AG19">
            <v>-149.45373514531838</v>
          </cell>
          <cell r="AH19">
            <v>-155.72690308539325</v>
          </cell>
          <cell r="AI19">
            <v>-173.68483803102441</v>
          </cell>
          <cell r="AJ19">
            <v>-196.69466024359042</v>
          </cell>
          <cell r="AK19">
            <v>-219.84740282519289</v>
          </cell>
          <cell r="AL19">
            <v>-215.7030758172223</v>
          </cell>
          <cell r="AM19">
            <v>-263.0124875539442</v>
          </cell>
          <cell r="AN19">
            <v>-280.01810525693179</v>
          </cell>
          <cell r="AO19">
            <v>-305.05594132730027</v>
          </cell>
          <cell r="AP19">
            <v>-264.74675552752495</v>
          </cell>
          <cell r="AQ19">
            <v>-420.01195910999991</v>
          </cell>
          <cell r="AR19">
            <v>-389.89942261600015</v>
          </cell>
          <cell r="AS19">
            <v>-430.19027881785257</v>
          </cell>
          <cell r="AT19">
            <v>-433.70113713352794</v>
          </cell>
          <cell r="AU19">
            <v>-460.17809383377949</v>
          </cell>
        </row>
        <row r="20">
          <cell r="A20" t="str">
            <v>c:\my documents\geo\edf\geomon[temp]</v>
          </cell>
          <cell r="B20" t="str">
            <v>FAFAENC_E</v>
          </cell>
          <cell r="C20" t="str">
            <v>Millions of lari</v>
          </cell>
          <cell r="D20" t="str">
            <v>Stock</v>
          </cell>
          <cell r="E20" t="str">
            <v xml:space="preserve">  Encumbered reserves</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c:\my documents\geo\edf\geomon[temp]</v>
          </cell>
          <cell r="B21" t="str">
            <v>FAFRA_N_E</v>
          </cell>
          <cell r="C21" t="str">
            <v>Millions of lari</v>
          </cell>
          <cell r="D21" t="str">
            <v>Stock</v>
          </cell>
          <cell r="E21" t="str">
            <v>Net international reserves (NIR)</v>
          </cell>
          <cell r="F21">
            <v>93.341608731707311</v>
          </cell>
          <cell r="G21">
            <v>80.345144389111255</v>
          </cell>
          <cell r="H21">
            <v>61.611354190476213</v>
          </cell>
          <cell r="I21">
            <v>43.237458530903318</v>
          </cell>
          <cell r="J21">
            <v>21.050972729729686</v>
          </cell>
          <cell r="K21">
            <v>13.56648395238093</v>
          </cell>
          <cell r="L21">
            <v>44.850140848605569</v>
          </cell>
          <cell r="M21">
            <v>40.088452213661661</v>
          </cell>
          <cell r="N21">
            <v>29.653105036306265</v>
          </cell>
          <cell r="O21">
            <v>1.9145337086613892</v>
          </cell>
          <cell r="P21">
            <v>-24.92414318110233</v>
          </cell>
          <cell r="Q21">
            <v>-44.82633012500002</v>
          </cell>
          <cell r="R21">
            <v>-9.7909790643641763</v>
          </cell>
          <cell r="S21">
            <v>-40.429349494949442</v>
          </cell>
          <cell r="T21">
            <v>-63.643303875969004</v>
          </cell>
          <cell r="U21">
            <v>-75.271552395672288</v>
          </cell>
          <cell r="V21">
            <v>-105.63429969207083</v>
          </cell>
          <cell r="W21">
            <v>-133.08199999999999</v>
          </cell>
          <cell r="X21">
            <v>-139.93049999999997</v>
          </cell>
          <cell r="Y21">
            <v>-139.32402713178294</v>
          </cell>
          <cell r="Z21">
            <v>-173.62397832817339</v>
          </cell>
          <cell r="AA21">
            <v>-171.78867103235743</v>
          </cell>
          <cell r="AB21">
            <v>-172.13689999999991</v>
          </cell>
          <cell r="AC21">
            <v>-128.33298323170723</v>
          </cell>
          <cell r="AD21">
            <v>-132.06826963190184</v>
          </cell>
          <cell r="AE21">
            <v>-122.47518100784316</v>
          </cell>
          <cell r="AF21">
            <v>-137.40497573608397</v>
          </cell>
          <cell r="AG21">
            <v>-149.45373514531838</v>
          </cell>
          <cell r="AH21">
            <v>-155.72690308539325</v>
          </cell>
          <cell r="AI21">
            <v>-173.68483803102441</v>
          </cell>
          <cell r="AJ21">
            <v>-196.69466024359042</v>
          </cell>
          <cell r="AK21">
            <v>-219.84740282519289</v>
          </cell>
          <cell r="AL21">
            <v>-215.7030758172223</v>
          </cell>
          <cell r="AM21">
            <v>-263.0124875539442</v>
          </cell>
          <cell r="AN21">
            <v>-280.01810525693179</v>
          </cell>
          <cell r="AO21">
            <v>-305.05594132730027</v>
          </cell>
          <cell r="AP21">
            <v>-264.74675552752495</v>
          </cell>
          <cell r="AQ21">
            <v>-420.01195910999991</v>
          </cell>
          <cell r="AR21">
            <v>-389.89942261600015</v>
          </cell>
          <cell r="AS21">
            <v>-430.19027881785257</v>
          </cell>
          <cell r="AT21">
            <v>-433.70113713352794</v>
          </cell>
          <cell r="AU21">
            <v>-460.17809383377949</v>
          </cell>
        </row>
        <row r="22">
          <cell r="A22" t="str">
            <v>c:\my documents\geo\edf\geomon[temp]</v>
          </cell>
          <cell r="B22" t="str">
            <v>FAFRAGOLD_E</v>
          </cell>
          <cell r="C22" t="str">
            <v>Millions of lari</v>
          </cell>
          <cell r="D22" t="str">
            <v>Stock</v>
          </cell>
          <cell r="E22" t="str">
            <v xml:space="preserve">  Gold</v>
          </cell>
          <cell r="F22">
            <v>1.5</v>
          </cell>
          <cell r="G22">
            <v>1.5</v>
          </cell>
          <cell r="H22">
            <v>1.5</v>
          </cell>
          <cell r="I22">
            <v>1.5</v>
          </cell>
          <cell r="J22">
            <v>1.5</v>
          </cell>
          <cell r="K22">
            <v>1.5</v>
          </cell>
          <cell r="L22">
            <v>1.5</v>
          </cell>
          <cell r="M22">
            <v>1.5</v>
          </cell>
          <cell r="N22">
            <v>1.5</v>
          </cell>
          <cell r="O22">
            <v>1.5</v>
          </cell>
          <cell r="P22">
            <v>1.5</v>
          </cell>
          <cell r="Q22">
            <v>1.5</v>
          </cell>
          <cell r="R22">
            <v>1.5344</v>
          </cell>
          <cell r="S22">
            <v>1.5344</v>
          </cell>
          <cell r="T22">
            <v>0.876</v>
          </cell>
          <cell r="U22">
            <v>0.876</v>
          </cell>
          <cell r="V22">
            <v>0.876</v>
          </cell>
          <cell r="W22">
            <v>0.876</v>
          </cell>
          <cell r="X22">
            <v>0.876</v>
          </cell>
          <cell r="Y22">
            <v>0.80820000000000003</v>
          </cell>
          <cell r="Z22">
            <v>0.80820000000000003</v>
          </cell>
          <cell r="AA22">
            <v>0.80820000000000003</v>
          </cell>
          <cell r="AB22">
            <v>0.80820000000000003</v>
          </cell>
          <cell r="AC22">
            <v>0.80820000000000003</v>
          </cell>
          <cell r="AD22">
            <v>0.69930000000000003</v>
          </cell>
          <cell r="AE22">
            <v>0.69930000000000003</v>
          </cell>
          <cell r="AF22">
            <v>0.69930000000000003</v>
          </cell>
          <cell r="AG22">
            <v>0.74619999999999997</v>
          </cell>
          <cell r="AH22">
            <v>0.74619999999999997</v>
          </cell>
          <cell r="AI22">
            <v>0.74619999999999997</v>
          </cell>
          <cell r="AJ22">
            <v>0.74280000000000002</v>
          </cell>
          <cell r="AK22">
            <v>0.74280000000000002</v>
          </cell>
          <cell r="AL22">
            <v>0.74280000000000002</v>
          </cell>
          <cell r="AM22">
            <v>0.74429999999999996</v>
          </cell>
          <cell r="AN22">
            <v>0.74429999999999996</v>
          </cell>
          <cell r="AO22">
            <v>0.74429999999999996</v>
          </cell>
          <cell r="AP22">
            <v>0.74429999999999996</v>
          </cell>
          <cell r="AQ22">
            <v>0.74429999999999996</v>
          </cell>
          <cell r="AR22">
            <v>0.95689999999999997</v>
          </cell>
          <cell r="AS22">
            <v>0.95689999999999997</v>
          </cell>
          <cell r="AT22">
            <v>0.95689999999999997</v>
          </cell>
          <cell r="AU22">
            <v>1.1452</v>
          </cell>
        </row>
        <row r="23">
          <cell r="A23" t="str">
            <v>c:\my documents\geo\edf\geomon[temp]</v>
          </cell>
          <cell r="B23" t="str">
            <v>FAFRA_E</v>
          </cell>
          <cell r="C23" t="str">
            <v>Millions of lari</v>
          </cell>
          <cell r="D23" t="str">
            <v>Stock</v>
          </cell>
          <cell r="E23" t="str">
            <v xml:space="preserve">  Foreign exchange reserves </v>
          </cell>
          <cell r="F23">
            <v>231.29345073170728</v>
          </cell>
          <cell r="G23">
            <v>218.29698638911125</v>
          </cell>
          <cell r="H23">
            <v>199.56319619047619</v>
          </cell>
          <cell r="I23">
            <v>230.9578155309033</v>
          </cell>
          <cell r="J23">
            <v>208.7713297297297</v>
          </cell>
          <cell r="K23">
            <v>201.28684095238091</v>
          </cell>
          <cell r="L23">
            <v>232.57049784860558</v>
          </cell>
          <cell r="M23">
            <v>227.8088092136617</v>
          </cell>
          <cell r="N23">
            <v>217.37346203630628</v>
          </cell>
          <cell r="O23">
            <v>189.63489070866137</v>
          </cell>
          <cell r="P23">
            <v>212.56472881889763</v>
          </cell>
          <cell r="Q23">
            <v>192.63714187499997</v>
          </cell>
          <cell r="R23">
            <v>227.63849293563578</v>
          </cell>
          <cell r="S23">
            <v>210.92505050505056</v>
          </cell>
          <cell r="T23">
            <v>188.369496124031</v>
          </cell>
          <cell r="U23">
            <v>176.72364760432765</v>
          </cell>
          <cell r="V23">
            <v>199.0304003079292</v>
          </cell>
          <cell r="W23">
            <v>171.58269999999999</v>
          </cell>
          <cell r="X23">
            <v>164.73420000000002</v>
          </cell>
          <cell r="Y23">
            <v>165.40847286821705</v>
          </cell>
          <cell r="Z23">
            <v>164.69822755417954</v>
          </cell>
          <cell r="AA23">
            <v>167.22957627118646</v>
          </cell>
          <cell r="AB23">
            <v>220.32110000000006</v>
          </cell>
          <cell r="AC23">
            <v>265.63448932926832</v>
          </cell>
          <cell r="AD23">
            <v>261.4647929447853</v>
          </cell>
          <cell r="AE23">
            <v>245.1503282051282</v>
          </cell>
          <cell r="AF23">
            <v>230.45651672918231</v>
          </cell>
          <cell r="AG23">
            <v>219.33377677902624</v>
          </cell>
          <cell r="AH23">
            <v>217.97576089887639</v>
          </cell>
          <cell r="AI23">
            <v>208.42214253897552</v>
          </cell>
          <cell r="AJ23">
            <v>185.23778635014838</v>
          </cell>
          <cell r="AK23">
            <v>164.03307418397625</v>
          </cell>
          <cell r="AL23">
            <v>217.17710777777768</v>
          </cell>
          <cell r="AM23">
            <v>173.44977712609969</v>
          </cell>
          <cell r="AN23">
            <v>157.18326029829547</v>
          </cell>
          <cell r="AO23">
            <v>129.47082214983712</v>
          </cell>
          <cell r="AP23">
            <v>164.27471666666665</v>
          </cell>
          <cell r="AQ23">
            <v>246.10444444444443</v>
          </cell>
          <cell r="AR23">
            <v>221.494</v>
          </cell>
          <cell r="AS23">
            <v>238.24767546301888</v>
          </cell>
          <cell r="AT23">
            <v>224.44664397659574</v>
          </cell>
          <cell r="AU23">
            <v>209.07800453514739</v>
          </cell>
        </row>
        <row r="24">
          <cell r="E24" t="str">
            <v xml:space="preserve">      forex reserves in US$ million</v>
          </cell>
          <cell r="F24">
            <v>192.74454227642275</v>
          </cell>
          <cell r="G24">
            <v>181.91415532425938</v>
          </cell>
          <cell r="H24">
            <v>166.30266349206349</v>
          </cell>
          <cell r="I24">
            <v>192.46484627575276</v>
          </cell>
          <cell r="J24">
            <v>173.97610810810809</v>
          </cell>
          <cell r="K24">
            <v>167.73903412698411</v>
          </cell>
          <cell r="L24">
            <v>193.80874820717133</v>
          </cell>
          <cell r="M24">
            <v>189.84067434471808</v>
          </cell>
          <cell r="N24">
            <v>181.14455169692189</v>
          </cell>
          <cell r="O24">
            <v>158.02907559055114</v>
          </cell>
          <cell r="P24">
            <v>177.13727401574803</v>
          </cell>
          <cell r="Q24">
            <v>160.53095156249998</v>
          </cell>
          <cell r="R24">
            <v>189.69874411302982</v>
          </cell>
          <cell r="S24">
            <v>162.25003885003889</v>
          </cell>
          <cell r="T24">
            <v>144.89961240310078</v>
          </cell>
          <cell r="U24">
            <v>135.94126738794435</v>
          </cell>
          <cell r="V24">
            <v>153.1003079291763</v>
          </cell>
          <cell r="W24">
            <v>131.98669230769229</v>
          </cell>
          <cell r="X24">
            <v>126.71861538461539</v>
          </cell>
          <cell r="Y24">
            <v>127.23728682170542</v>
          </cell>
          <cell r="Z24">
            <v>126.6909442724458</v>
          </cell>
          <cell r="AA24">
            <v>128.63813559322034</v>
          </cell>
          <cell r="AB24">
            <v>169.47776923076927</v>
          </cell>
          <cell r="AC24">
            <v>204.3342225609756</v>
          </cell>
          <cell r="AD24">
            <v>201.12676380368097</v>
          </cell>
          <cell r="AE24">
            <v>187.99871794871794</v>
          </cell>
          <cell r="AF24">
            <v>176.7304576144036</v>
          </cell>
          <cell r="AG24">
            <v>168.20074906367043</v>
          </cell>
          <cell r="AH24">
            <v>167.1593258426966</v>
          </cell>
          <cell r="AI24">
            <v>156.12145508537492</v>
          </cell>
          <cell r="AJ24">
            <v>138.75489614243324</v>
          </cell>
          <cell r="AK24">
            <v>122.87121661721068</v>
          </cell>
          <cell r="AL24">
            <v>162.67948148148142</v>
          </cell>
          <cell r="AM24">
            <v>129.92492668621699</v>
          </cell>
          <cell r="AN24">
            <v>117.74026988636365</v>
          </cell>
          <cell r="AO24">
            <v>96.981889250814334</v>
          </cell>
          <cell r="AP24">
            <v>123.05222222222221</v>
          </cell>
          <cell r="AQ24">
            <v>123.05222222222221</v>
          </cell>
          <cell r="AR24">
            <v>123.05222222222221</v>
          </cell>
          <cell r="AS24">
            <v>119.12383773150944</v>
          </cell>
          <cell r="AT24">
            <v>112.22332198829787</v>
          </cell>
          <cell r="AU24">
            <v>104.53900226757369</v>
          </cell>
        </row>
        <row r="25">
          <cell r="A25" t="str">
            <v>c:\my documents\geo\edf\geomon[temp]</v>
          </cell>
          <cell r="B25" t="str">
            <v>FAFRAxDA_E</v>
          </cell>
          <cell r="C25" t="str">
            <v>Millions of lari</v>
          </cell>
          <cell r="D25" t="str">
            <v>Stock</v>
          </cell>
          <cell r="E25" t="str">
            <v xml:space="preserve">  Foreign exchange reserves excl. Dutch account</v>
          </cell>
          <cell r="F25">
            <v>192.89345073170728</v>
          </cell>
          <cell r="G25">
            <v>179.89698638911125</v>
          </cell>
          <cell r="H25">
            <v>161.16319619047619</v>
          </cell>
          <cell r="I25">
            <v>182.9578155309033</v>
          </cell>
          <cell r="J25">
            <v>184.41132972972969</v>
          </cell>
          <cell r="K25">
            <v>176.92684095238093</v>
          </cell>
          <cell r="L25">
            <v>203.77049784860557</v>
          </cell>
          <cell r="M25">
            <v>199.00880921366172</v>
          </cell>
          <cell r="N25">
            <v>188.5734620363063</v>
          </cell>
          <cell r="O25">
            <v>155.91489070866137</v>
          </cell>
          <cell r="P25">
            <v>178.84472881889764</v>
          </cell>
          <cell r="Q25">
            <v>158.91714187499997</v>
          </cell>
          <cell r="R25">
            <v>189.83849293563577</v>
          </cell>
          <cell r="S25">
            <v>176.99505050505056</v>
          </cell>
          <cell r="T25">
            <v>154.439496124031</v>
          </cell>
          <cell r="U25">
            <v>139.65255023183926</v>
          </cell>
          <cell r="V25">
            <v>161.80436489607393</v>
          </cell>
          <cell r="W25">
            <v>135.09690000000001</v>
          </cell>
          <cell r="X25">
            <v>130.05860000000001</v>
          </cell>
          <cell r="Y25">
            <v>130.73283720930232</v>
          </cell>
          <cell r="Z25">
            <v>130.02253869969039</v>
          </cell>
          <cell r="AA25">
            <v>131.53005392912175</v>
          </cell>
          <cell r="AB25">
            <v>184.62110000000007</v>
          </cell>
          <cell r="AC25">
            <v>229.93452743902441</v>
          </cell>
          <cell r="AD25">
            <v>225.24334355828222</v>
          </cell>
          <cell r="AE25">
            <v>208.81740693815988</v>
          </cell>
          <cell r="AF25">
            <v>194.13723090772694</v>
          </cell>
          <cell r="AG25">
            <v>182.77293782771537</v>
          </cell>
          <cell r="AH25">
            <v>182.5110633707865</v>
          </cell>
          <cell r="AI25">
            <v>172.73175501113587</v>
          </cell>
          <cell r="AJ25">
            <v>158.90817952522258</v>
          </cell>
          <cell r="AK25">
            <v>128.21338019287833</v>
          </cell>
          <cell r="AL25">
            <v>182.81628444444436</v>
          </cell>
          <cell r="AM25">
            <v>136.50972030791786</v>
          </cell>
          <cell r="AN25">
            <v>120.61023366477275</v>
          </cell>
          <cell r="AO25">
            <v>94.160724429967416</v>
          </cell>
          <cell r="AP25">
            <v>158.12036666666665</v>
          </cell>
          <cell r="AQ25">
            <v>236.88444444444443</v>
          </cell>
          <cell r="AR25">
            <v>213.196</v>
          </cell>
          <cell r="AS25">
            <v>229.02424528301887</v>
          </cell>
          <cell r="AT25">
            <v>217.44502127659572</v>
          </cell>
          <cell r="AU25">
            <v>198.8780045351474</v>
          </cell>
        </row>
        <row r="26">
          <cell r="E26" t="str">
            <v xml:space="preserve">    [forex reserves x DA in US$ millions]</v>
          </cell>
          <cell r="F26">
            <v>160.74454227642275</v>
          </cell>
          <cell r="G26">
            <v>149.91415532425938</v>
          </cell>
          <cell r="H26">
            <v>134.30266349206349</v>
          </cell>
          <cell r="I26">
            <v>152.46484627575276</v>
          </cell>
          <cell r="J26">
            <v>153.67610810810811</v>
          </cell>
          <cell r="K26">
            <v>147.4390341269841</v>
          </cell>
          <cell r="L26">
            <v>169.80874820717133</v>
          </cell>
          <cell r="M26">
            <v>165.84067434471805</v>
          </cell>
          <cell r="N26">
            <v>157.14455169692189</v>
          </cell>
          <cell r="O26">
            <v>129.92907559055115</v>
          </cell>
          <cell r="P26">
            <v>149.03727401574801</v>
          </cell>
          <cell r="Q26">
            <v>132.43095156249998</v>
          </cell>
          <cell r="R26">
            <v>158.19874411302982</v>
          </cell>
          <cell r="S26">
            <v>136.15003885003887</v>
          </cell>
          <cell r="T26">
            <v>118.79961240310077</v>
          </cell>
          <cell r="U26">
            <v>107.42503863987633</v>
          </cell>
          <cell r="V26">
            <v>124.46489607390299</v>
          </cell>
          <cell r="W26">
            <v>103.92069230769231</v>
          </cell>
          <cell r="X26">
            <v>100.04507692307693</v>
          </cell>
          <cell r="Y26">
            <v>100.56372093023256</v>
          </cell>
          <cell r="Z26">
            <v>100.0173374613003</v>
          </cell>
          <cell r="AA26">
            <v>101.17696456086286</v>
          </cell>
          <cell r="AB26">
            <v>142.01623076923079</v>
          </cell>
          <cell r="AC26">
            <v>176.87271341463412</v>
          </cell>
          <cell r="AD26">
            <v>173.26411042944784</v>
          </cell>
          <cell r="AE26">
            <v>160.13604826546</v>
          </cell>
          <cell r="AF26">
            <v>148.87824456114029</v>
          </cell>
          <cell r="AG26">
            <v>140.1632958801498</v>
          </cell>
          <cell r="AH26">
            <v>139.96247191011236</v>
          </cell>
          <cell r="AI26">
            <v>129.38708240534521</v>
          </cell>
          <cell r="AJ26">
            <v>119.03234421364985</v>
          </cell>
          <cell r="AK26">
            <v>96.039985163204747</v>
          </cell>
          <cell r="AL26">
            <v>136.94103703703701</v>
          </cell>
          <cell r="AM26">
            <v>102.25447214076246</v>
          </cell>
          <cell r="AN26">
            <v>90.344744318181824</v>
          </cell>
          <cell r="AO26">
            <v>70.532377850162874</v>
          </cell>
          <cell r="AP26">
            <v>118.44222222222221</v>
          </cell>
          <cell r="AQ26">
            <v>118.44222222222221</v>
          </cell>
          <cell r="AR26">
            <v>118.44222222222221</v>
          </cell>
          <cell r="AS26">
            <v>114.51212264150944</v>
          </cell>
          <cell r="AT26">
            <v>108.72251063829786</v>
          </cell>
          <cell r="AU26">
            <v>99.439002267573699</v>
          </cell>
        </row>
        <row r="27">
          <cell r="A27" t="str">
            <v>c:\my documents\geo\edf\geomon[temp]</v>
          </cell>
          <cell r="B27" t="str">
            <v>FAFRADA_E</v>
          </cell>
          <cell r="C27" t="str">
            <v>Millions of lari</v>
          </cell>
          <cell r="D27" t="str">
            <v>Stock</v>
          </cell>
          <cell r="E27" t="str">
            <v xml:space="preserve">  Dutch account</v>
          </cell>
          <cell r="F27">
            <v>38.4</v>
          </cell>
          <cell r="G27">
            <v>38.4</v>
          </cell>
          <cell r="H27">
            <v>38.4</v>
          </cell>
          <cell r="I27">
            <v>47.999999999999993</v>
          </cell>
          <cell r="J27">
            <v>24.36</v>
          </cell>
          <cell r="K27">
            <v>24.359999999999996</v>
          </cell>
          <cell r="L27">
            <v>28.8</v>
          </cell>
          <cell r="M27">
            <v>28.799999999999997</v>
          </cell>
          <cell r="N27">
            <v>28.799999999999997</v>
          </cell>
          <cell r="O27">
            <v>33.720000000000006</v>
          </cell>
          <cell r="P27">
            <v>33.720000000000006</v>
          </cell>
          <cell r="Q27">
            <v>33.72</v>
          </cell>
          <cell r="R27">
            <v>37.799999999999997</v>
          </cell>
          <cell r="S27">
            <v>33.93</v>
          </cell>
          <cell r="T27">
            <v>33.930000000000007</v>
          </cell>
          <cell r="U27">
            <v>37.071097372488403</v>
          </cell>
          <cell r="V27">
            <v>37.226035411855278</v>
          </cell>
          <cell r="W27">
            <v>36.485799999999998</v>
          </cell>
          <cell r="X27">
            <v>34.675600000000003</v>
          </cell>
          <cell r="Y27">
            <v>34.675635658914729</v>
          </cell>
          <cell r="Z27">
            <v>34.675688854489159</v>
          </cell>
          <cell r="AA27">
            <v>35.699522342064711</v>
          </cell>
          <cell r="AB27">
            <v>35.700000000000003</v>
          </cell>
          <cell r="AC27">
            <v>35.699961890243898</v>
          </cell>
          <cell r="AD27">
            <v>36.221449386503068</v>
          </cell>
          <cell r="AE27">
            <v>36.332921266968327</v>
          </cell>
          <cell r="AF27">
            <v>36.319285821455367</v>
          </cell>
          <cell r="AG27">
            <v>36.560838951310863</v>
          </cell>
          <cell r="AH27">
            <v>35.464697528089893</v>
          </cell>
          <cell r="AI27">
            <v>35.690387527839647</v>
          </cell>
          <cell r="AJ27">
            <v>26.329606824925818</v>
          </cell>
          <cell r="AK27">
            <v>35.819693991097921</v>
          </cell>
          <cell r="AL27">
            <v>34.360823333333329</v>
          </cell>
          <cell r="AM27">
            <v>36.940056818181816</v>
          </cell>
          <cell r="AN27">
            <v>36.573026633522723</v>
          </cell>
          <cell r="AO27">
            <v>35.310097719869709</v>
          </cell>
          <cell r="AP27">
            <v>6.15435</v>
          </cell>
          <cell r="AQ27">
            <v>9.2200000000000006</v>
          </cell>
          <cell r="AR27">
            <v>8.298</v>
          </cell>
          <cell r="AS27">
            <v>9.2234301799999994</v>
          </cell>
          <cell r="AT27">
            <v>7.0016226999999995</v>
          </cell>
          <cell r="AU27">
            <v>10.199999999999999</v>
          </cell>
        </row>
        <row r="28">
          <cell r="A28" t="str">
            <v>c:\my documents\geo\edf\geomon[temp]</v>
          </cell>
          <cell r="B28" t="str">
            <v>FAFRLIMF_E</v>
          </cell>
          <cell r="C28" t="str">
            <v>Millions of lari</v>
          </cell>
          <cell r="D28" t="str">
            <v>Stock</v>
          </cell>
          <cell r="E28" t="str">
            <v xml:space="preserve">  Use of Fund Resources</v>
          </cell>
          <cell r="F28">
            <v>-139.35184199999998</v>
          </cell>
          <cell r="G28">
            <v>-139.351842</v>
          </cell>
          <cell r="H28">
            <v>-139.35184199999998</v>
          </cell>
          <cell r="I28">
            <v>-189.12035699999998</v>
          </cell>
          <cell r="J28">
            <v>-189.12035700000001</v>
          </cell>
          <cell r="K28">
            <v>-189.12035699999998</v>
          </cell>
          <cell r="L28">
            <v>-189.12035700000001</v>
          </cell>
          <cell r="M28">
            <v>-189.12035700000004</v>
          </cell>
          <cell r="N28">
            <v>-189.12035700000001</v>
          </cell>
          <cell r="O28">
            <v>-189.12035699999998</v>
          </cell>
          <cell r="P28">
            <v>-238.88887199999996</v>
          </cell>
          <cell r="Q28">
            <v>-238.88887199999999</v>
          </cell>
          <cell r="R28">
            <v>-238.88887199999996</v>
          </cell>
          <cell r="S28">
            <v>-252.81360000000001</v>
          </cell>
          <cell r="T28">
            <v>-252.81360000000001</v>
          </cell>
          <cell r="U28">
            <v>-252.81359999999995</v>
          </cell>
          <cell r="V28">
            <v>-305.48310000000004</v>
          </cell>
          <cell r="W28">
            <v>-305.48309999999998</v>
          </cell>
          <cell r="X28">
            <v>-305.48309999999998</v>
          </cell>
          <cell r="Y28">
            <v>-305.48309999999998</v>
          </cell>
          <cell r="Z28">
            <v>-305.48309999999998</v>
          </cell>
          <cell r="AA28">
            <v>-305.48309999999998</v>
          </cell>
          <cell r="AB28">
            <v>-358.15259999999995</v>
          </cell>
          <cell r="AC28">
            <v>-358.15259999999995</v>
          </cell>
          <cell r="AD28">
            <v>-358.15260000000001</v>
          </cell>
          <cell r="AE28">
            <v>-332.00293140000002</v>
          </cell>
          <cell r="AF28">
            <v>-332.00293139999997</v>
          </cell>
          <cell r="AG28">
            <v>-332.00293140000002</v>
          </cell>
          <cell r="AH28">
            <v>-332.00293139999997</v>
          </cell>
          <cell r="AI28">
            <v>-339.24318056999994</v>
          </cell>
          <cell r="AJ28">
            <v>-339.24318056999994</v>
          </cell>
          <cell r="AK28">
            <v>-339.24318056999999</v>
          </cell>
          <cell r="AL28">
            <v>-389.13188359499998</v>
          </cell>
          <cell r="AM28">
            <v>-389.13188359499992</v>
          </cell>
          <cell r="AN28">
            <v>-389.13188359499998</v>
          </cell>
          <cell r="AO28">
            <v>-387.88421657159995</v>
          </cell>
          <cell r="AP28">
            <v>-387.88421657160001</v>
          </cell>
          <cell r="AQ28">
            <v>-604.11680000000001</v>
          </cell>
          <cell r="AR28">
            <v>-546.33432261600012</v>
          </cell>
          <cell r="AS28">
            <v>-596.4</v>
          </cell>
          <cell r="AT28">
            <v>-596.4</v>
          </cell>
          <cell r="AU28">
            <v>-596.4</v>
          </cell>
        </row>
        <row r="29">
          <cell r="A29" t="str">
            <v>c:\my documents\geo\edf\geomon[temp]</v>
          </cell>
          <cell r="B29" t="str">
            <v>FAFRLOKFW_E</v>
          </cell>
          <cell r="C29" t="str">
            <v>Millions of lari</v>
          </cell>
          <cell r="D29" t="str">
            <v>Stock</v>
          </cell>
          <cell r="E29" t="str">
            <v xml:space="preserve">  Other liabilities (KFW loan &amp; mushrooms)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-33.589705882352952</v>
          </cell>
          <cell r="AA29">
            <v>-34.285747303543907</v>
          </cell>
          <cell r="AB29">
            <v>-35.055999999999997</v>
          </cell>
          <cell r="AC29">
            <v>-36.565472560975614</v>
          </cell>
          <cell r="AD29">
            <v>-36.022162576687123</v>
          </cell>
          <cell r="AE29">
            <v>-36.266147812971347</v>
          </cell>
          <cell r="AF29">
            <v>-36.500261065266315</v>
          </cell>
          <cell r="AG29">
            <v>-37.530780524344578</v>
          </cell>
          <cell r="AH29">
            <v>-42.445932584269663</v>
          </cell>
          <cell r="AI29">
            <v>-43.609999999999992</v>
          </cell>
          <cell r="AJ29">
            <v>-43.432066023738869</v>
          </cell>
          <cell r="AK29">
            <v>-45.380096439169144</v>
          </cell>
          <cell r="AL29">
            <v>-44.491099999999989</v>
          </cell>
          <cell r="AM29">
            <v>-48.074681085043984</v>
          </cell>
          <cell r="AN29">
            <v>-48.813781960227267</v>
          </cell>
          <cell r="AO29">
            <v>-47.38684690553746</v>
          </cell>
          <cell r="AP29">
            <v>-41.881555622591605</v>
          </cell>
          <cell r="AQ29">
            <v>-62.743903554444358</v>
          </cell>
          <cell r="AR29">
            <v>-66.01600000000002</v>
          </cell>
          <cell r="AS29">
            <v>-72.994854280871422</v>
          </cell>
          <cell r="AT29">
            <v>-62.704681110123694</v>
          </cell>
          <cell r="AU29">
            <v>-74.001298368926868</v>
          </cell>
        </row>
        <row r="30">
          <cell r="A30" t="str">
            <v>c:\my documents\geo\edf\geomon[temp]</v>
          </cell>
          <cell r="B30" t="str">
            <v>FAFRLOO_N_E</v>
          </cell>
          <cell r="C30" t="str">
            <v>Millions of lari</v>
          </cell>
          <cell r="D30" t="str">
            <v>Stock</v>
          </cell>
          <cell r="E30" t="str">
            <v xml:space="preserve">  Other official foreign claims (net)</v>
          </cell>
          <cell r="F30">
            <v>-0.1</v>
          </cell>
          <cell r="G30">
            <v>-0.1</v>
          </cell>
          <cell r="H30">
            <v>-0.1</v>
          </cell>
          <cell r="I30">
            <v>-0.1</v>
          </cell>
          <cell r="J30">
            <v>-0.1</v>
          </cell>
          <cell r="K30">
            <v>-0.1</v>
          </cell>
          <cell r="L30">
            <v>-0.1</v>
          </cell>
          <cell r="M30">
            <v>-0.1</v>
          </cell>
          <cell r="N30">
            <v>-0.1</v>
          </cell>
          <cell r="O30">
            <v>-0.1</v>
          </cell>
          <cell r="P30">
            <v>-0.1</v>
          </cell>
          <cell r="Q30">
            <v>-7.46E-2</v>
          </cell>
          <cell r="R30">
            <v>-7.4999999999999997E-2</v>
          </cell>
          <cell r="S30">
            <v>-7.5200000000000003E-2</v>
          </cell>
          <cell r="T30">
            <v>-7.5200000000000003E-2</v>
          </cell>
          <cell r="U30">
            <v>-5.7599999999999998E-2</v>
          </cell>
          <cell r="V30">
            <v>-5.7599999999999998E-2</v>
          </cell>
          <cell r="W30">
            <v>-5.7599999999999998E-2</v>
          </cell>
          <cell r="X30">
            <v>-5.7599999999999998E-2</v>
          </cell>
          <cell r="Y30">
            <v>-5.7599999999999998E-2</v>
          </cell>
          <cell r="Z30">
            <v>-5.7599999999999998E-2</v>
          </cell>
          <cell r="AA30">
            <v>-5.7599999999999998E-2</v>
          </cell>
          <cell r="AB30">
            <v>-5.7599999999999998E-2</v>
          </cell>
          <cell r="AC30">
            <v>-5.7599999999999998E-2</v>
          </cell>
          <cell r="AD30">
            <v>-5.7599999999999998E-2</v>
          </cell>
          <cell r="AE30">
            <v>-5.5730000000000002E-2</v>
          </cell>
          <cell r="AF30">
            <v>-5.7599999999999998E-2</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A31" t="str">
            <v>c:\my documents\geo\edf\geomon[temp]</v>
          </cell>
          <cell r="B31" t="str">
            <v>FAFLCL_E</v>
          </cell>
          <cell r="C31" t="str">
            <v>Millions of lari</v>
          </cell>
          <cell r="D31" t="str">
            <v>Stock</v>
          </cell>
          <cell r="E31" t="str">
            <v>Contingent liabilities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3">
          <cell r="A33" t="str">
            <v>c:\my documents\geo\edf\geomon[temp]</v>
          </cell>
          <cell r="B33" t="str">
            <v>FADC_N_E</v>
          </cell>
          <cell r="C33" t="str">
            <v>Millions of lari</v>
          </cell>
          <cell r="D33" t="str">
            <v>Stock</v>
          </cell>
          <cell r="E33" t="str">
            <v>Net domestic assets</v>
          </cell>
          <cell r="F33">
            <v>60.458391268292701</v>
          </cell>
          <cell r="G33">
            <v>70.254855610888768</v>
          </cell>
          <cell r="H33">
            <v>91.588645809523797</v>
          </cell>
          <cell r="I33">
            <v>112.36254146909667</v>
          </cell>
          <cell r="J33">
            <v>138.81902727027031</v>
          </cell>
          <cell r="K33">
            <v>150.62351604761906</v>
          </cell>
          <cell r="L33">
            <v>128.23985915139443</v>
          </cell>
          <cell r="M33">
            <v>144.22644778633833</v>
          </cell>
          <cell r="N33">
            <v>164.82999496369374</v>
          </cell>
          <cell r="O33">
            <v>206.37446629133859</v>
          </cell>
          <cell r="P33">
            <v>230.51894318110234</v>
          </cell>
          <cell r="Q33">
            <v>239.34463012500001</v>
          </cell>
          <cell r="R33">
            <v>218.75067906436419</v>
          </cell>
          <cell r="S33">
            <v>238.91134949494946</v>
          </cell>
          <cell r="T33">
            <v>258.93020387596897</v>
          </cell>
          <cell r="U33">
            <v>275.54335239567229</v>
          </cell>
          <cell r="V33">
            <v>314.80059969207082</v>
          </cell>
          <cell r="W33">
            <v>338.91679999999997</v>
          </cell>
          <cell r="X33">
            <v>348.09549999999996</v>
          </cell>
          <cell r="Y33">
            <v>363.44222713178294</v>
          </cell>
          <cell r="Z33">
            <v>418.50177832817343</v>
          </cell>
          <cell r="AA33">
            <v>421.67677103235746</v>
          </cell>
          <cell r="AB33">
            <v>425.45589999999993</v>
          </cell>
          <cell r="AC33">
            <v>381.88408323170722</v>
          </cell>
          <cell r="AD33">
            <v>409.13456963190185</v>
          </cell>
          <cell r="AE33">
            <v>382.36948100784315</v>
          </cell>
          <cell r="AF33">
            <v>392.20167573608398</v>
          </cell>
          <cell r="AG33">
            <v>409.24423514531833</v>
          </cell>
          <cell r="AH33">
            <v>426.69590308539324</v>
          </cell>
          <cell r="AI33">
            <v>440.3076380310244</v>
          </cell>
          <cell r="AJ33">
            <v>468.72436024359047</v>
          </cell>
          <cell r="AK33">
            <v>497.96190282519291</v>
          </cell>
          <cell r="AL33">
            <v>497.51387581722224</v>
          </cell>
          <cell r="AM33">
            <v>508.71238755394421</v>
          </cell>
          <cell r="AN33">
            <v>512.88970525693185</v>
          </cell>
          <cell r="AO33">
            <v>513.02724132730032</v>
          </cell>
          <cell r="AP33">
            <v>524.46565552752497</v>
          </cell>
          <cell r="AQ33">
            <v>679.73085910999998</v>
          </cell>
          <cell r="AR33">
            <v>649.61832261600011</v>
          </cell>
          <cell r="AS33">
            <v>703.52857881785258</v>
          </cell>
          <cell r="AT33">
            <v>700.98263713352799</v>
          </cell>
          <cell r="AU33">
            <v>722.88309383377953</v>
          </cell>
        </row>
        <row r="34">
          <cell r="E34" t="str">
            <v xml:space="preserve">  Net claims on General Government</v>
          </cell>
        </row>
        <row r="35">
          <cell r="E35" t="str">
            <v xml:space="preserve">     Claims on General Government</v>
          </cell>
        </row>
        <row r="36">
          <cell r="E36" t="str">
            <v>Govt debt stock held by NBG (nonarketable)</v>
          </cell>
        </row>
        <row r="37">
          <cell r="E37" t="str">
            <v>Securitzed govt debt (tradable)</v>
          </cell>
        </row>
        <row r="38">
          <cell r="E38" t="str">
            <v xml:space="preserve">     Deposits of the General Government</v>
          </cell>
        </row>
        <row r="39">
          <cell r="E39" t="str">
            <v xml:space="preserve">  Claims on rest of economy (including staff loans)</v>
          </cell>
        </row>
        <row r="40">
          <cell r="E40" t="str">
            <v xml:space="preserve">    o/w: Credit to the energy sector</v>
          </cell>
        </row>
        <row r="41">
          <cell r="E41" t="str">
            <v xml:space="preserve">  Claims on banks</v>
          </cell>
        </row>
        <row r="42">
          <cell r="E42" t="str">
            <v xml:space="preserve">  Other assets, net</v>
          </cell>
        </row>
        <row r="44">
          <cell r="A44" t="str">
            <v>c:\my documents\geo\edf\geomon[temp]</v>
          </cell>
          <cell r="B44" t="str">
            <v>FACGG_N_E</v>
          </cell>
          <cell r="C44" t="str">
            <v>Millions of lari</v>
          </cell>
          <cell r="D44" t="str">
            <v>Stock</v>
          </cell>
          <cell r="E44" t="str">
            <v xml:space="preserve">  Net claims on General Government</v>
          </cell>
          <cell r="F44">
            <v>55.2</v>
          </cell>
          <cell r="G44">
            <v>63.932000000000002</v>
          </cell>
          <cell r="H44">
            <v>85.47999999999999</v>
          </cell>
          <cell r="I44">
            <v>98.22</v>
          </cell>
          <cell r="J44">
            <v>134.285</v>
          </cell>
          <cell r="K44">
            <v>147.38800000000001</v>
          </cell>
          <cell r="L44">
            <v>137.345</v>
          </cell>
          <cell r="M44">
            <v>156.01</v>
          </cell>
          <cell r="N44">
            <v>176.25720000000001</v>
          </cell>
          <cell r="O44">
            <v>213.24199999999999</v>
          </cell>
          <cell r="P44">
            <v>231.45310000000001</v>
          </cell>
          <cell r="Q44">
            <v>233.21190000000001</v>
          </cell>
          <cell r="R44">
            <v>208.8621</v>
          </cell>
          <cell r="S44">
            <v>229.50640000000001</v>
          </cell>
          <cell r="T44">
            <v>240.07639999999998</v>
          </cell>
          <cell r="U44">
            <v>265.86470000000003</v>
          </cell>
          <cell r="V44">
            <v>301.84519999999998</v>
          </cell>
          <cell r="W44">
            <v>313.70540000000005</v>
          </cell>
          <cell r="X44">
            <v>332.06849999999997</v>
          </cell>
          <cell r="Y44">
            <v>344.75329999999997</v>
          </cell>
          <cell r="Z44">
            <v>358.16629999999998</v>
          </cell>
          <cell r="AA44">
            <v>376.75290000000001</v>
          </cell>
          <cell r="AB44">
            <v>377.21109999999999</v>
          </cell>
          <cell r="AC44">
            <v>331.67670000000004</v>
          </cell>
          <cell r="AD44">
            <v>361.74850000000004</v>
          </cell>
          <cell r="AE44">
            <v>373.41950000000003</v>
          </cell>
          <cell r="AF44">
            <v>382.97489999999999</v>
          </cell>
          <cell r="AG44">
            <v>392.61509999999998</v>
          </cell>
          <cell r="AH44">
            <v>408.20310000000001</v>
          </cell>
          <cell r="AI44">
            <v>418.75439999999998</v>
          </cell>
          <cell r="AJ44">
            <v>453.47160000000002</v>
          </cell>
          <cell r="AK44">
            <v>487.17119999999994</v>
          </cell>
          <cell r="AL44">
            <v>487.3565000000001</v>
          </cell>
          <cell r="AM44">
            <v>501.72289999999992</v>
          </cell>
          <cell r="AN44">
            <v>503.12950000000001</v>
          </cell>
          <cell r="AO44">
            <v>506.37259999999998</v>
          </cell>
          <cell r="AP44">
            <v>499.5856</v>
          </cell>
          <cell r="AQ44">
            <v>499.5856</v>
          </cell>
          <cell r="AR44">
            <v>499.5856</v>
          </cell>
          <cell r="AS44">
            <v>514.42276400920002</v>
          </cell>
          <cell r="AT44">
            <v>521.00309332749998</v>
          </cell>
          <cell r="AU44">
            <v>610.47450000000003</v>
          </cell>
        </row>
        <row r="45">
          <cell r="A45" t="str">
            <v>c:\my documents\geo\edf\geomon[temp]</v>
          </cell>
          <cell r="B45" t="str">
            <v>FACGG_E</v>
          </cell>
          <cell r="C45" t="str">
            <v>Millions of lari</v>
          </cell>
          <cell r="D45" t="str">
            <v>Stock</v>
          </cell>
          <cell r="E45" t="str">
            <v xml:space="preserve">     Loans to the General Government</v>
          </cell>
          <cell r="F45">
            <v>110.7</v>
          </cell>
          <cell r="G45">
            <v>110.7</v>
          </cell>
          <cell r="H45">
            <v>149.19999999999999</v>
          </cell>
          <cell r="I45">
            <v>166.2</v>
          </cell>
          <cell r="J45">
            <v>180.91720000000001</v>
          </cell>
          <cell r="K45">
            <v>187.91720000000001</v>
          </cell>
          <cell r="L45">
            <v>196</v>
          </cell>
          <cell r="M45">
            <v>206</v>
          </cell>
          <cell r="N45">
            <v>221.71719999999999</v>
          </cell>
          <cell r="O45">
            <v>257.71719999999999</v>
          </cell>
          <cell r="P45">
            <v>271.71719999999999</v>
          </cell>
          <cell r="Q45">
            <v>276.5172</v>
          </cell>
          <cell r="R45">
            <v>296.71839999999997</v>
          </cell>
          <cell r="S45">
            <v>296.71839999999997</v>
          </cell>
          <cell r="T45">
            <v>296.71839999999997</v>
          </cell>
          <cell r="U45">
            <v>333.41800000000001</v>
          </cell>
          <cell r="V45">
            <v>350.51839999999999</v>
          </cell>
          <cell r="W45">
            <v>360.41800000000001</v>
          </cell>
          <cell r="X45">
            <v>372.8184</v>
          </cell>
          <cell r="Y45">
            <v>392.05939999999998</v>
          </cell>
          <cell r="Z45">
            <v>410.05939999999998</v>
          </cell>
          <cell r="AA45">
            <v>424.75940000000003</v>
          </cell>
          <cell r="AB45">
            <v>427.74930000000001</v>
          </cell>
          <cell r="AC45">
            <v>386.3184</v>
          </cell>
          <cell r="AD45">
            <v>412.72539999999998</v>
          </cell>
          <cell r="AE45">
            <v>424.92540000000002</v>
          </cell>
          <cell r="AF45">
            <v>436.58339999999998</v>
          </cell>
          <cell r="AG45">
            <v>446.10039999999998</v>
          </cell>
          <cell r="AH45">
            <v>460.60039999999998</v>
          </cell>
          <cell r="AI45">
            <v>466.7004</v>
          </cell>
          <cell r="AJ45">
            <v>493.65039999999999</v>
          </cell>
          <cell r="AK45">
            <v>538.05709999999999</v>
          </cell>
          <cell r="AL45">
            <v>535.21510000000001</v>
          </cell>
          <cell r="AM45">
            <v>547.76009999999997</v>
          </cell>
          <cell r="AN45">
            <v>556.16010000000006</v>
          </cell>
          <cell r="AO45">
            <v>561.63810000000001</v>
          </cell>
          <cell r="AP45">
            <v>541.5231</v>
          </cell>
          <cell r="AQ45">
            <v>541.5231</v>
          </cell>
          <cell r="AR45">
            <v>541.5231</v>
          </cell>
          <cell r="AS45">
            <v>547.51229999999998</v>
          </cell>
          <cell r="AT45">
            <v>547.51229999999998</v>
          </cell>
          <cell r="AU45">
            <v>570.49199999999996</v>
          </cell>
        </row>
        <row r="46">
          <cell r="A46" t="str">
            <v>c:\my documents\geo\edf\geomon[temp]</v>
          </cell>
          <cell r="B46" t="str">
            <v>FADGG_E</v>
          </cell>
          <cell r="C46" t="str">
            <v>Millions of lari</v>
          </cell>
          <cell r="D46" t="str">
            <v>Stock</v>
          </cell>
          <cell r="E46" t="str">
            <v xml:space="preserve">     Deposits of the General Government</v>
          </cell>
          <cell r="F46">
            <v>-55.499999999999993</v>
          </cell>
          <cell r="G46">
            <v>-46.667999999999999</v>
          </cell>
          <cell r="H46">
            <v>-63.619999999999976</v>
          </cell>
          <cell r="I46">
            <v>-67.97999999999999</v>
          </cell>
          <cell r="J46">
            <v>-199.35719999999998</v>
          </cell>
          <cell r="K46">
            <v>-201.18720000000002</v>
          </cell>
          <cell r="L46">
            <v>-58.44639999999999</v>
          </cell>
          <cell r="M46">
            <v>-49.951100000000018</v>
          </cell>
          <cell r="N46">
            <v>-45.45999999999998</v>
          </cell>
          <cell r="O46">
            <v>-44.474699999999991</v>
          </cell>
          <cell r="P46">
            <v>-40.264099999999978</v>
          </cell>
          <cell r="Q46">
            <v>-43.305400000000006</v>
          </cell>
          <cell r="R46">
            <v>-87.856299999999976</v>
          </cell>
          <cell r="S46">
            <v>-67.211999999999975</v>
          </cell>
          <cell r="T46">
            <v>-56.641999999999975</v>
          </cell>
          <cell r="U46">
            <v>-67.552800000000005</v>
          </cell>
          <cell r="V46">
            <v>-48.673200000000037</v>
          </cell>
          <cell r="W46">
            <v>-46.713399999999993</v>
          </cell>
          <cell r="X46">
            <v>-40.749900000000018</v>
          </cell>
          <cell r="Y46">
            <v>-47.306100000000015</v>
          </cell>
          <cell r="Z46">
            <v>-51.892999999999958</v>
          </cell>
          <cell r="AA46">
            <v>-48.00650000000001</v>
          </cell>
          <cell r="AB46">
            <v>-50.538200000000018</v>
          </cell>
          <cell r="AC46">
            <v>-54.641599999999954</v>
          </cell>
          <cell r="AD46">
            <v>-50.976899999999951</v>
          </cell>
          <cell r="AE46">
            <v>-51.505800000000008</v>
          </cell>
          <cell r="AF46">
            <v>-53.599700000000034</v>
          </cell>
          <cell r="AG46">
            <v>-53.485299999999988</v>
          </cell>
          <cell r="AH46">
            <v>-52.397299999999987</v>
          </cell>
          <cell r="AI46">
            <v>-47.945999999999948</v>
          </cell>
          <cell r="AJ46">
            <v>-40.17880000000001</v>
          </cell>
          <cell r="AK46">
            <v>-50.890899999999974</v>
          </cell>
          <cell r="AL46">
            <v>-47.859400000000001</v>
          </cell>
          <cell r="AM46">
            <v>-46.037200000000013</v>
          </cell>
          <cell r="AN46">
            <v>-53.030700000000081</v>
          </cell>
          <cell r="AO46">
            <v>-55.265500000000038</v>
          </cell>
          <cell r="AP46">
            <v>-41.937500000000028</v>
          </cell>
          <cell r="AQ46">
            <v>-41.937500000000028</v>
          </cell>
          <cell r="AR46">
            <v>-41.937500000000028</v>
          </cell>
          <cell r="AS46">
            <v>-33.089535990800002</v>
          </cell>
          <cell r="AT46">
            <v>-26.51140667250003</v>
          </cell>
          <cell r="AU46">
            <v>-30.312499999999925</v>
          </cell>
        </row>
        <row r="47">
          <cell r="A47" t="str">
            <v>c:\my documents\geo\edf\geomon[temp]</v>
          </cell>
          <cell r="B47" t="str">
            <v>FACGC_N_E</v>
          </cell>
          <cell r="C47" t="str">
            <v>Millions of lari</v>
          </cell>
          <cell r="D47" t="str">
            <v>Stock</v>
          </cell>
          <cell r="E47" t="str">
            <v xml:space="preserve">    Net claims on Republican Government</v>
          </cell>
          <cell r="F47">
            <v>56.4</v>
          </cell>
          <cell r="G47">
            <v>64.731999999999999</v>
          </cell>
          <cell r="H47">
            <v>86.580000000000013</v>
          </cell>
          <cell r="I47">
            <v>99.12</v>
          </cell>
          <cell r="L47">
            <v>150.30000000000001</v>
          </cell>
          <cell r="M47">
            <v>172.2</v>
          </cell>
          <cell r="N47">
            <v>185.63120000000001</v>
          </cell>
          <cell r="O47">
            <v>217.0532</v>
          </cell>
          <cell r="P47">
            <v>234.40100000000001</v>
          </cell>
          <cell r="Q47">
            <v>234.4819</v>
          </cell>
          <cell r="R47">
            <v>218.61920000000001</v>
          </cell>
          <cell r="S47">
            <v>242.7277</v>
          </cell>
          <cell r="T47">
            <v>252.0282</v>
          </cell>
          <cell r="U47">
            <v>280.25200000000001</v>
          </cell>
          <cell r="V47">
            <v>305.59009999999995</v>
          </cell>
          <cell r="W47">
            <v>316.44220000000001</v>
          </cell>
          <cell r="X47">
            <v>333.40499999999997</v>
          </cell>
          <cell r="Y47">
            <v>348.03929999999997</v>
          </cell>
          <cell r="Z47">
            <v>360.01260000000002</v>
          </cell>
          <cell r="AA47">
            <v>379.48250000000002</v>
          </cell>
          <cell r="AB47">
            <v>380.90219999999999</v>
          </cell>
          <cell r="AC47">
            <v>334.74530000000004</v>
          </cell>
          <cell r="AD47">
            <v>364.29970000000003</v>
          </cell>
          <cell r="AE47">
            <v>376.12630000000001</v>
          </cell>
          <cell r="AF47">
            <v>386.84529999999995</v>
          </cell>
          <cell r="AG47">
            <v>396.6574</v>
          </cell>
          <cell r="AH47">
            <v>412.33969999999999</v>
          </cell>
          <cell r="AI47">
            <v>423.73550000000006</v>
          </cell>
          <cell r="AJ47">
            <v>457.64749999999998</v>
          </cell>
          <cell r="AK47">
            <v>491.51690000000002</v>
          </cell>
          <cell r="AL47">
            <v>491.56020000000001</v>
          </cell>
          <cell r="AM47">
            <v>505.97369999999995</v>
          </cell>
          <cell r="AN47">
            <v>508.22969999999998</v>
          </cell>
          <cell r="AO47">
            <v>512.87239999999997</v>
          </cell>
          <cell r="AP47">
            <v>515.70119999999997</v>
          </cell>
          <cell r="AQ47">
            <v>515.70119999999997</v>
          </cell>
          <cell r="AR47">
            <v>515.70119999999997</v>
          </cell>
          <cell r="AS47">
            <v>517.58686400919999</v>
          </cell>
          <cell r="AT47">
            <v>523.91309332749995</v>
          </cell>
          <cell r="AU47">
            <v>612.97450000000003</v>
          </cell>
        </row>
        <row r="48">
          <cell r="A48" t="str">
            <v>c:\my documents\geo\edf\geomon[temp]</v>
          </cell>
          <cell r="B48" t="str">
            <v>FACGC_E</v>
          </cell>
          <cell r="C48" t="str">
            <v>Millions of lari</v>
          </cell>
          <cell r="D48" t="str">
            <v>Stock</v>
          </cell>
          <cell r="E48" t="str">
            <v xml:space="preserve">      Loans to Republican Govt</v>
          </cell>
          <cell r="F48">
            <v>110.7</v>
          </cell>
          <cell r="G48">
            <v>110.7</v>
          </cell>
          <cell r="H48">
            <v>149.19999999999999</v>
          </cell>
          <cell r="I48">
            <v>166.2</v>
          </cell>
          <cell r="J48">
            <v>180.91720000000001</v>
          </cell>
          <cell r="K48">
            <v>187.91720000000001</v>
          </cell>
          <cell r="L48">
            <v>196</v>
          </cell>
          <cell r="M48">
            <v>206</v>
          </cell>
          <cell r="N48">
            <v>221.71719999999999</v>
          </cell>
          <cell r="O48">
            <v>257.71719999999999</v>
          </cell>
          <cell r="P48">
            <v>271.71719999999999</v>
          </cell>
          <cell r="Q48">
            <v>276.5172</v>
          </cell>
          <cell r="R48">
            <v>296.71839999999997</v>
          </cell>
          <cell r="S48">
            <v>296.71839999999997</v>
          </cell>
          <cell r="T48">
            <v>296.71839999999997</v>
          </cell>
          <cell r="U48">
            <v>333.41800000000001</v>
          </cell>
          <cell r="V48">
            <v>350.51839999999999</v>
          </cell>
          <cell r="W48">
            <v>360.41800000000001</v>
          </cell>
          <cell r="X48">
            <v>372.8184</v>
          </cell>
          <cell r="Y48">
            <v>392.05939999999998</v>
          </cell>
          <cell r="Z48">
            <v>410.05939999999998</v>
          </cell>
          <cell r="AA48">
            <v>424.75940000000003</v>
          </cell>
          <cell r="AB48">
            <v>427.74930000000001</v>
          </cell>
          <cell r="AC48">
            <v>386.3184</v>
          </cell>
          <cell r="AD48">
            <v>412.72539999999998</v>
          </cell>
          <cell r="AE48">
            <v>424.92540000000002</v>
          </cell>
          <cell r="AF48">
            <v>436.58339999999998</v>
          </cell>
          <cell r="AG48">
            <v>446.10039999999998</v>
          </cell>
          <cell r="AH48">
            <v>460.60039999999998</v>
          </cell>
          <cell r="AI48">
            <v>466.7004</v>
          </cell>
          <cell r="AJ48">
            <v>493.65039999999999</v>
          </cell>
          <cell r="AK48">
            <v>538.05709999999999</v>
          </cell>
          <cell r="AL48">
            <v>535.21510000000001</v>
          </cell>
          <cell r="AM48">
            <v>547.76009999999997</v>
          </cell>
          <cell r="AN48">
            <v>556.16010000000006</v>
          </cell>
          <cell r="AO48">
            <v>561.63810000000001</v>
          </cell>
          <cell r="AP48">
            <v>541.5231</v>
          </cell>
          <cell r="AQ48">
            <v>541.5231</v>
          </cell>
          <cell r="AR48">
            <v>541.5231</v>
          </cell>
          <cell r="AS48">
            <v>547.51229999999998</v>
          </cell>
          <cell r="AT48">
            <v>547.51229999999998</v>
          </cell>
          <cell r="AU48">
            <v>570.49199999999996</v>
          </cell>
        </row>
        <row r="49">
          <cell r="A49" t="str">
            <v>c:\my documents\geo\edf\geomon[temp]</v>
          </cell>
          <cell r="B49" t="str">
            <v>FACGCGB_E</v>
          </cell>
          <cell r="C49" t="str">
            <v>Millions of lari</v>
          </cell>
          <cell r="D49" t="str">
            <v>Stock</v>
          </cell>
          <cell r="E49" t="str">
            <v xml:space="preserve">      Government bonds issued to cover NGB losses</v>
          </cell>
          <cell r="AU49">
            <v>70.3</v>
          </cell>
        </row>
        <row r="50">
          <cell r="A50" t="str">
            <v>c:\my documents\geo\edf\geomon[temp]</v>
          </cell>
          <cell r="B50" t="str">
            <v>FADGC_E</v>
          </cell>
          <cell r="C50" t="str">
            <v>Millions of lari</v>
          </cell>
          <cell r="D50" t="str">
            <v>Stock</v>
          </cell>
          <cell r="E50" t="str">
            <v xml:space="preserve">      Deposits of Republican Govt</v>
          </cell>
          <cell r="F50">
            <v>-54.3</v>
          </cell>
          <cell r="G50">
            <v>-45.968000000000004</v>
          </cell>
          <cell r="H50">
            <v>-62.619999999999976</v>
          </cell>
          <cell r="I50">
            <v>-67.079999999999984</v>
          </cell>
          <cell r="J50">
            <v>-180.91719999999998</v>
          </cell>
          <cell r="K50">
            <v>-187.91720000000001</v>
          </cell>
          <cell r="L50">
            <v>-45.699999999999989</v>
          </cell>
          <cell r="M50">
            <v>-33.800000000000011</v>
          </cell>
          <cell r="N50">
            <v>-36.085999999999984</v>
          </cell>
          <cell r="O50">
            <v>-40.663999999999987</v>
          </cell>
          <cell r="P50">
            <v>-37.316199999999981</v>
          </cell>
          <cell r="Q50">
            <v>-42.035300000000007</v>
          </cell>
          <cell r="R50">
            <v>-78.099199999999968</v>
          </cell>
          <cell r="S50">
            <v>-53.990699999999975</v>
          </cell>
          <cell r="T50">
            <v>-44.690199999999976</v>
          </cell>
          <cell r="U50">
            <v>-53.165999999999997</v>
          </cell>
          <cell r="V50">
            <v>-44.928300000000036</v>
          </cell>
          <cell r="W50">
            <v>-43.975799999999992</v>
          </cell>
          <cell r="X50">
            <v>-39.413400000000024</v>
          </cell>
          <cell r="Y50">
            <v>-44.020100000000014</v>
          </cell>
          <cell r="Z50">
            <v>-50.046799999999962</v>
          </cell>
          <cell r="AA50">
            <v>-45.276900000000012</v>
          </cell>
          <cell r="AB50">
            <v>-46.847100000000012</v>
          </cell>
          <cell r="AC50">
            <v>-51.573099999999954</v>
          </cell>
          <cell r="AD50">
            <v>-48.425699999999949</v>
          </cell>
          <cell r="AE50">
            <v>-48.79910000000001</v>
          </cell>
          <cell r="AF50">
            <v>-49.738100000000031</v>
          </cell>
          <cell r="AG50">
            <v>-49.442999999999984</v>
          </cell>
          <cell r="AH50">
            <v>-48.260699999999986</v>
          </cell>
          <cell r="AI50">
            <v>-42.964899999999943</v>
          </cell>
          <cell r="AJ50">
            <v>-36.002900000000011</v>
          </cell>
          <cell r="AK50">
            <v>-46.54019999999997</v>
          </cell>
          <cell r="AL50">
            <v>-43.654899999999998</v>
          </cell>
          <cell r="AM50">
            <v>-41.786400000000015</v>
          </cell>
          <cell r="AN50">
            <v>-47.930400000000077</v>
          </cell>
          <cell r="AO50">
            <v>-48.765700000000038</v>
          </cell>
          <cell r="AP50">
            <v>-25.821900000000028</v>
          </cell>
          <cell r="AQ50">
            <v>-25.821900000000028</v>
          </cell>
          <cell r="AR50">
            <v>-25.821900000000028</v>
          </cell>
          <cell r="AS50">
            <v>-29.925435990799997</v>
          </cell>
          <cell r="AT50">
            <v>-23.599206672500031</v>
          </cell>
          <cell r="AU50">
            <v>-27.817499999999924</v>
          </cell>
        </row>
        <row r="51">
          <cell r="A51" t="str">
            <v>c:\my documents\geo\edf\geomon[temp]</v>
          </cell>
          <cell r="B51" t="str">
            <v>FADGO_N_E</v>
          </cell>
          <cell r="C51" t="str">
            <v>Millions of lari</v>
          </cell>
          <cell r="D51" t="str">
            <v>Stock</v>
          </cell>
          <cell r="E51" t="str">
            <v xml:space="preserve">          Other Budget accounts (net)</v>
          </cell>
          <cell r="F51">
            <v>-12.9</v>
          </cell>
          <cell r="G51">
            <v>-5</v>
          </cell>
          <cell r="H51">
            <v>-21.299999999999976</v>
          </cell>
          <cell r="I51">
            <v>-15.598499999999987</v>
          </cell>
          <cell r="J51">
            <v>-154.5872</v>
          </cell>
          <cell r="K51">
            <v>-161.75720000000001</v>
          </cell>
          <cell r="L51">
            <v>-6.8704999999999856</v>
          </cell>
          <cell r="M51">
            <v>-3.2360000000000113</v>
          </cell>
          <cell r="N51">
            <v>-5.3165999999999833</v>
          </cell>
          <cell r="O51">
            <v>-5.1639999999999873</v>
          </cell>
          <cell r="P51">
            <v>-1.8451999999999842</v>
          </cell>
          <cell r="Q51">
            <v>-5.8279000000000067</v>
          </cell>
          <cell r="R51">
            <v>-0.28909999999996217</v>
          </cell>
          <cell r="S51">
            <v>-1.9120999999999739</v>
          </cell>
          <cell r="T51">
            <v>-2.3057999999999765</v>
          </cell>
          <cell r="U51">
            <v>-5.5209999999999937</v>
          </cell>
          <cell r="V51">
            <v>-7.4442000000000377</v>
          </cell>
          <cell r="W51">
            <v>-6.7179999999999964</v>
          </cell>
          <cell r="X51">
            <v>-3.072000000000024</v>
          </cell>
          <cell r="Y51">
            <v>-8.6469000000000094</v>
          </cell>
          <cell r="Z51">
            <v>-14.828799999999966</v>
          </cell>
          <cell r="AA51">
            <v>-9.1675000000000182</v>
          </cell>
          <cell r="AB51">
            <v>-4.7870000000000061</v>
          </cell>
          <cell r="AC51">
            <v>-14.389799999999958</v>
          </cell>
          <cell r="AD51">
            <v>-10.829299999999947</v>
          </cell>
          <cell r="AE51">
            <v>-9.3594000000000079</v>
          </cell>
          <cell r="AF51">
            <v>-10.525000000000027</v>
          </cell>
          <cell r="AG51">
            <v>-8.8836999999999833</v>
          </cell>
          <cell r="AH51">
            <v>-10.010999999999989</v>
          </cell>
          <cell r="AI51">
            <v>-4.5609999999999431</v>
          </cell>
          <cell r="AJ51">
            <v>-7.1306000000000083</v>
          </cell>
          <cell r="AK51">
            <v>-8.0118999999999687</v>
          </cell>
          <cell r="AL51">
            <v>-6.0951999999999984</v>
          </cell>
          <cell r="AM51">
            <v>-1.7028000000000176</v>
          </cell>
          <cell r="AN51">
            <v>-5.2335000000000775</v>
          </cell>
          <cell r="AO51">
            <v>-1.7640000000000384</v>
          </cell>
          <cell r="AP51">
            <v>-13.655800000000028</v>
          </cell>
          <cell r="AQ51">
            <v>-13.655800000000028</v>
          </cell>
          <cell r="AR51">
            <v>-13.655800000000028</v>
          </cell>
          <cell r="AS51">
            <v>-15.351899999999997</v>
          </cell>
          <cell r="AT51">
            <v>-10.299400000000031</v>
          </cell>
          <cell r="AU51">
            <v>-13.434999999999924</v>
          </cell>
        </row>
        <row r="52">
          <cell r="A52" t="str">
            <v>c:\my documents\geo\edf\geomon[temp]</v>
          </cell>
          <cell r="B52" t="str">
            <v>FADGOFC_E</v>
          </cell>
          <cell r="C52" t="str">
            <v>Millions of lari</v>
          </cell>
          <cell r="D52" t="str">
            <v>Stock</v>
          </cell>
          <cell r="E52" t="str">
            <v xml:space="preserve">          Foreign currency fund</v>
          </cell>
          <cell r="F52">
            <v>-41.4</v>
          </cell>
          <cell r="G52">
            <v>-40.968000000000004</v>
          </cell>
          <cell r="H52">
            <v>-41.32</v>
          </cell>
          <cell r="I52">
            <v>-51.481499999999997</v>
          </cell>
          <cell r="J52">
            <v>-26.33</v>
          </cell>
          <cell r="K52">
            <v>-26.16</v>
          </cell>
          <cell r="L52">
            <v>-38.829500000000003</v>
          </cell>
          <cell r="M52">
            <v>-30.564</v>
          </cell>
          <cell r="N52">
            <v>-30.769400000000001</v>
          </cell>
          <cell r="O52">
            <v>-35.5</v>
          </cell>
          <cell r="P52">
            <v>-35.470999999999997</v>
          </cell>
          <cell r="Q52">
            <v>-36.2074</v>
          </cell>
          <cell r="R52">
            <v>-77.810100000000006</v>
          </cell>
          <cell r="S52">
            <v>-52.078600000000002</v>
          </cell>
          <cell r="T52">
            <v>-42.384399999999999</v>
          </cell>
          <cell r="U52">
            <v>-47.645000000000003</v>
          </cell>
          <cell r="V52">
            <v>-37.484099999999998</v>
          </cell>
          <cell r="W52">
            <v>-37.257799999999996</v>
          </cell>
          <cell r="X52">
            <v>-36.3414</v>
          </cell>
          <cell r="Y52">
            <v>-35.373200000000004</v>
          </cell>
          <cell r="Z52">
            <v>-35.217999999999996</v>
          </cell>
          <cell r="AA52">
            <v>-36.109399999999994</v>
          </cell>
          <cell r="AB52">
            <v>-42.060100000000006</v>
          </cell>
          <cell r="AC52">
            <v>-37.183299999999996</v>
          </cell>
          <cell r="AD52">
            <v>-37.596400000000003</v>
          </cell>
          <cell r="AE52">
            <v>-39.439700000000002</v>
          </cell>
          <cell r="AF52">
            <v>-39.213100000000004</v>
          </cell>
          <cell r="AG52">
            <v>-40.5593</v>
          </cell>
          <cell r="AH52">
            <v>-38.249699999999997</v>
          </cell>
          <cell r="AI52">
            <v>-38.4039</v>
          </cell>
          <cell r="AJ52">
            <v>-28.872300000000003</v>
          </cell>
          <cell r="AK52">
            <v>-38.528300000000002</v>
          </cell>
          <cell r="AL52">
            <v>-37.559699999999999</v>
          </cell>
          <cell r="AM52">
            <v>-40.083599999999997</v>
          </cell>
          <cell r="AN52">
            <v>-42.696899999999999</v>
          </cell>
          <cell r="AO52">
            <v>-47.0017</v>
          </cell>
          <cell r="AP52">
            <v>-12.1661</v>
          </cell>
          <cell r="AQ52">
            <v>-12.1661</v>
          </cell>
          <cell r="AR52">
            <v>-12.1661</v>
          </cell>
          <cell r="AS52">
            <v>-14.5735359908</v>
          </cell>
          <cell r="AT52">
            <v>-13.299806672500001</v>
          </cell>
          <cell r="AU52">
            <v>-14.3825</v>
          </cell>
        </row>
        <row r="53">
          <cell r="E53" t="str">
            <v xml:space="preserve">    Net claims on local government</v>
          </cell>
        </row>
        <row r="54">
          <cell r="A54" t="str">
            <v>c:\my documents\geo\edf\geomon[temp]</v>
          </cell>
          <cell r="B54" t="str">
            <v>FADGOSS_N_E</v>
          </cell>
          <cell r="C54" t="str">
            <v>Millions of lari</v>
          </cell>
          <cell r="D54" t="str">
            <v>Stock</v>
          </cell>
          <cell r="E54" t="str">
            <v xml:space="preserve">    Net claims on Social Security Fund</v>
          </cell>
          <cell r="F54">
            <v>1.1000000000000001</v>
          </cell>
          <cell r="G54">
            <v>1.2</v>
          </cell>
          <cell r="H54">
            <v>1.7</v>
          </cell>
          <cell r="I54">
            <v>0.5</v>
          </cell>
          <cell r="L54">
            <v>1.3747</v>
          </cell>
          <cell r="M54">
            <v>1.3747</v>
          </cell>
          <cell r="N54">
            <v>1.5722</v>
          </cell>
          <cell r="O54">
            <v>1.5249999999999999</v>
          </cell>
          <cell r="P54">
            <v>1.4418</v>
          </cell>
          <cell r="Q54">
            <v>1.5111000000000001</v>
          </cell>
          <cell r="R54">
            <v>-7.0300000000000001E-2</v>
          </cell>
          <cell r="S54">
            <v>-0.308</v>
          </cell>
          <cell r="T54">
            <v>-0.14199999999999999</v>
          </cell>
          <cell r="U54">
            <v>-0.21290000000000001</v>
          </cell>
          <cell r="V54">
            <v>-0.38279999999999997</v>
          </cell>
          <cell r="W54">
            <v>-0.32519999999999999</v>
          </cell>
          <cell r="X54">
            <v>-0.30149999999999999</v>
          </cell>
          <cell r="Y54">
            <v>-0.18540000000000001</v>
          </cell>
          <cell r="Z54">
            <v>-0.4259</v>
          </cell>
          <cell r="AA54">
            <v>-0.38400000000000001</v>
          </cell>
          <cell r="AB54">
            <v>-0.1799</v>
          </cell>
          <cell r="AC54">
            <v>-0.39029999999999998</v>
          </cell>
          <cell r="AD54">
            <v>-1.0999999999999999E-2</v>
          </cell>
          <cell r="AE54">
            <v>-0.3664</v>
          </cell>
          <cell r="AF54">
            <v>0</v>
          </cell>
          <cell r="AG54">
            <v>-0.06</v>
          </cell>
          <cell r="AH54">
            <v>-2.0000000000000001E-4</v>
          </cell>
          <cell r="AI54">
            <v>-1.8499999999999999E-2</v>
          </cell>
          <cell r="AJ54">
            <v>-0.37609999999999999</v>
          </cell>
          <cell r="AK54">
            <v>-4.8800000000000003E-2</v>
          </cell>
          <cell r="AL54">
            <v>-2.3800000000000002E-2</v>
          </cell>
          <cell r="AM54">
            <v>-2.2700000000000001E-2</v>
          </cell>
          <cell r="AN54">
            <v>-0.16769999999999999</v>
          </cell>
          <cell r="AO54">
            <v>-0.74509999999999998</v>
          </cell>
          <cell r="AP54">
            <v>-0.64990000000000003</v>
          </cell>
          <cell r="AQ54">
            <v>-0.64990000000000003</v>
          </cell>
          <cell r="AR54">
            <v>-0.64990000000000003</v>
          </cell>
          <cell r="AS54">
            <v>-0.1026</v>
          </cell>
          <cell r="AT54">
            <v>-0.3342</v>
          </cell>
          <cell r="AU54">
            <v>-3.3000000000000002E-2</v>
          </cell>
        </row>
        <row r="55">
          <cell r="A55" t="str">
            <v>c:\my documents\geo\edf\geomon[temp]</v>
          </cell>
          <cell r="B55" t="str">
            <v>FADGOEB_N_E</v>
          </cell>
          <cell r="C55" t="str">
            <v>Millions of lari</v>
          </cell>
          <cell r="D55" t="str">
            <v>Stock</v>
          </cell>
          <cell r="E55" t="str">
            <v xml:space="preserve">    Other extrabudget funds (net)</v>
          </cell>
          <cell r="F55">
            <v>-2.2999999999999998</v>
          </cell>
          <cell r="G55">
            <v>-1.9</v>
          </cell>
          <cell r="H55">
            <v>-2.7</v>
          </cell>
          <cell r="I55">
            <v>-1.4</v>
          </cell>
          <cell r="J55">
            <v>-18.440000000000001</v>
          </cell>
          <cell r="K55">
            <v>-13.27</v>
          </cell>
          <cell r="L55">
            <v>-14.1211</v>
          </cell>
          <cell r="M55">
            <v>-17.5258</v>
          </cell>
          <cell r="N55">
            <v>-10.946199999999999</v>
          </cell>
          <cell r="O55">
            <v>-5.3357000000000001</v>
          </cell>
          <cell r="P55">
            <v>-4.3897000000000004</v>
          </cell>
          <cell r="Q55">
            <v>-2.7812000000000001</v>
          </cell>
          <cell r="R55">
            <v>-9.6867999999999999</v>
          </cell>
          <cell r="S55">
            <v>-12.9133</v>
          </cell>
          <cell r="T55">
            <v>-11.809799999999999</v>
          </cell>
          <cell r="U55">
            <v>-14.1739</v>
          </cell>
          <cell r="V55">
            <v>-3.3620999999999999</v>
          </cell>
          <cell r="W55">
            <v>-2.4123999999999999</v>
          </cell>
          <cell r="X55">
            <v>-1.0349999999999999</v>
          </cell>
          <cell r="Y55">
            <v>-3.1006</v>
          </cell>
          <cell r="Z55">
            <v>-1.4202999999999999</v>
          </cell>
          <cell r="AA55">
            <v>-2.3456000000000001</v>
          </cell>
          <cell r="AB55">
            <v>-3.5112000000000001</v>
          </cell>
          <cell r="AC55">
            <v>-2.6781999999999999</v>
          </cell>
          <cell r="AD55">
            <v>-2.5402</v>
          </cell>
          <cell r="AE55">
            <v>-2.3403</v>
          </cell>
          <cell r="AF55">
            <v>-3.8616000000000001</v>
          </cell>
          <cell r="AG55">
            <v>-3.9823</v>
          </cell>
          <cell r="AH55">
            <v>-4.1364000000000001</v>
          </cell>
          <cell r="AI55">
            <v>-4.9626000000000001</v>
          </cell>
          <cell r="AJ55">
            <v>-3.7997999999999998</v>
          </cell>
          <cell r="AK55">
            <v>-4.3018999999999998</v>
          </cell>
          <cell r="AL55">
            <v>-4.1806999999999999</v>
          </cell>
          <cell r="AM55">
            <v>-4.2281000000000004</v>
          </cell>
          <cell r="AN55">
            <v>-4.9325999999999999</v>
          </cell>
          <cell r="AO55">
            <v>-5.7546999999999997</v>
          </cell>
          <cell r="AP55">
            <v>-15.4657</v>
          </cell>
          <cell r="AQ55">
            <v>-15.4657</v>
          </cell>
          <cell r="AR55">
            <v>-15.4657</v>
          </cell>
          <cell r="AS55">
            <v>-3.0615000000000001</v>
          </cell>
          <cell r="AT55">
            <v>-2.5779999999999998</v>
          </cell>
          <cell r="AU55">
            <v>-2.4620000000000002</v>
          </cell>
        </row>
        <row r="56">
          <cell r="A56" t="str">
            <v>c:\my documents\geo\edf\geomon[temp]</v>
          </cell>
          <cell r="B56" t="str">
            <v>FADOIEU_E</v>
          </cell>
          <cell r="C56" t="str">
            <v>Millions of lari</v>
          </cell>
          <cell r="D56" t="str">
            <v>Stock</v>
          </cell>
          <cell r="E56" t="str">
            <v xml:space="preserve">  EU Counterpart Funds</v>
          </cell>
          <cell r="I56">
            <v>-11</v>
          </cell>
          <cell r="L56">
            <v>-12.7</v>
          </cell>
          <cell r="M56">
            <v>-11.6</v>
          </cell>
          <cell r="S56">
            <v>-0.9</v>
          </cell>
          <cell r="T56">
            <v>-1.7</v>
          </cell>
          <cell r="U56">
            <v>-1.3</v>
          </cell>
          <cell r="V56">
            <v>-0.9</v>
          </cell>
          <cell r="W56">
            <v>-0.3</v>
          </cell>
          <cell r="X56">
            <v>-0.1</v>
          </cell>
          <cell r="Y56">
            <v>-0.5</v>
          </cell>
          <cell r="Z56">
            <v>-0.5</v>
          </cell>
          <cell r="AA56">
            <v>-1.2</v>
          </cell>
          <cell r="AB56">
            <v>-2.5</v>
          </cell>
          <cell r="AC56">
            <v>-1.5</v>
          </cell>
          <cell r="AD56">
            <v>-1.1000000000000001</v>
          </cell>
          <cell r="AE56">
            <v>-1.6</v>
          </cell>
          <cell r="AF56">
            <v>-1.2</v>
          </cell>
          <cell r="AG56">
            <v>-1</v>
          </cell>
          <cell r="AH56">
            <v>-1.5</v>
          </cell>
          <cell r="AI56">
            <v>-1.8</v>
          </cell>
          <cell r="AJ56">
            <v>-1.8</v>
          </cell>
          <cell r="AK56">
            <v>-1.2</v>
          </cell>
          <cell r="AL56">
            <v>-1.1000000000000001</v>
          </cell>
          <cell r="AM56">
            <v>-1.9</v>
          </cell>
          <cell r="AN56">
            <v>-1.9</v>
          </cell>
          <cell r="AO56">
            <v>-3.7</v>
          </cell>
          <cell r="AP56">
            <v>-4.4000000000000004</v>
          </cell>
          <cell r="AQ56">
            <v>-4.4000000000000004</v>
          </cell>
          <cell r="AR56">
            <v>-4.4000000000000004</v>
          </cell>
          <cell r="AS56">
            <v>-5.3</v>
          </cell>
          <cell r="AT56">
            <v>-7.1</v>
          </cell>
          <cell r="AU56">
            <v>-7.3989380000000002</v>
          </cell>
        </row>
        <row r="57">
          <cell r="A57" t="str">
            <v>c:\my documents\geo\edf\geomon[temp]</v>
          </cell>
          <cell r="B57" t="str">
            <v>FACNG_E</v>
          </cell>
          <cell r="C57" t="str">
            <v>Millions of lari</v>
          </cell>
          <cell r="D57" t="str">
            <v>Stock</v>
          </cell>
          <cell r="E57" t="str">
            <v xml:space="preserve">  Claims on rest of economy (including staff loans)</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0.17</v>
          </cell>
          <cell r="U57">
            <v>0.28000000000000003</v>
          </cell>
          <cell r="V57">
            <v>0.37</v>
          </cell>
          <cell r="W57">
            <v>0.38</v>
          </cell>
          <cell r="X57">
            <v>0.39</v>
          </cell>
          <cell r="Y57">
            <v>0.41</v>
          </cell>
          <cell r="Z57">
            <v>34.009705882352954</v>
          </cell>
          <cell r="AA57">
            <v>34.705747303543909</v>
          </cell>
          <cell r="AB57">
            <v>35.506</v>
          </cell>
          <cell r="AC57">
            <v>37.075472560975612</v>
          </cell>
          <cell r="AD57">
            <v>36.562162576687122</v>
          </cell>
          <cell r="AE57">
            <v>36.796147812971348</v>
          </cell>
          <cell r="AF57">
            <v>37.040261065266314</v>
          </cell>
          <cell r="AG57">
            <v>38.160780524344581</v>
          </cell>
          <cell r="AH57">
            <v>43.085932584269663</v>
          </cell>
          <cell r="AI57">
            <v>44.249999999999993</v>
          </cell>
          <cell r="AJ57">
            <v>44.062066023738872</v>
          </cell>
          <cell r="AK57">
            <v>46.000096439169141</v>
          </cell>
          <cell r="AL57">
            <v>45.16109999999999</v>
          </cell>
          <cell r="AM57">
            <v>48.734681085043981</v>
          </cell>
          <cell r="AN57">
            <v>49.463781960227266</v>
          </cell>
          <cell r="AO57">
            <v>48.056846905537462</v>
          </cell>
          <cell r="AP57">
            <v>42.531555622591611</v>
          </cell>
          <cell r="AQ57">
            <v>63.393903554444378</v>
          </cell>
          <cell r="AR57">
            <v>66.666000000000025</v>
          </cell>
          <cell r="AS57">
            <v>73.633854280871418</v>
          </cell>
          <cell r="AT57">
            <v>63.343681110123697</v>
          </cell>
          <cell r="AU57">
            <v>74.785298368926874</v>
          </cell>
        </row>
        <row r="58">
          <cell r="E58" t="str">
            <v xml:space="preserve">    o/w: Credit to the energy sector</v>
          </cell>
        </row>
        <row r="59">
          <cell r="A59" t="str">
            <v>c:\my documents\geo\edf\geomon[temp]</v>
          </cell>
          <cell r="B59" t="str">
            <v>FACB_N_E</v>
          </cell>
          <cell r="C59" t="str">
            <v>Millions of lari</v>
          </cell>
          <cell r="D59" t="str">
            <v>Stock</v>
          </cell>
          <cell r="E59" t="str">
            <v xml:space="preserve">  Claims on banks</v>
          </cell>
          <cell r="F59">
            <v>4.1999999999999993</v>
          </cell>
          <cell r="G59">
            <v>4.4000000000000004</v>
          </cell>
          <cell r="H59">
            <v>3.5</v>
          </cell>
          <cell r="I59">
            <v>3.6</v>
          </cell>
          <cell r="L59">
            <v>2.1533000000000002</v>
          </cell>
          <cell r="M59">
            <v>3.702</v>
          </cell>
          <cell r="N59">
            <v>2.6516000000000002</v>
          </cell>
          <cell r="O59">
            <v>3.0952999999999999</v>
          </cell>
          <cell r="P59">
            <v>8.2144999999999992</v>
          </cell>
          <cell r="Q59">
            <v>8.5545000000000009</v>
          </cell>
          <cell r="R59">
            <v>13.7195</v>
          </cell>
          <cell r="S59">
            <v>11.2257</v>
          </cell>
          <cell r="T59">
            <v>10.7599</v>
          </cell>
          <cell r="U59">
            <v>10.5617</v>
          </cell>
          <cell r="V59">
            <v>10.623799999999999</v>
          </cell>
          <cell r="W59">
            <v>9.0242000000000004</v>
          </cell>
          <cell r="X59">
            <v>5.3112000000000004</v>
          </cell>
          <cell r="Y59">
            <v>6.4776999999999996</v>
          </cell>
          <cell r="Z59">
            <v>7.8372000000000002</v>
          </cell>
          <cell r="AA59">
            <v>4.3926999999999996</v>
          </cell>
          <cell r="AB59">
            <v>7.0225</v>
          </cell>
          <cell r="AC59">
            <v>4.4588999999999999</v>
          </cell>
          <cell r="AD59">
            <v>3.4695</v>
          </cell>
          <cell r="AE59">
            <v>2.5152000000000001</v>
          </cell>
          <cell r="AF59">
            <v>2.4718</v>
          </cell>
          <cell r="AG59">
            <v>2.3967000000000001</v>
          </cell>
          <cell r="AH59">
            <v>2.7450999999999999</v>
          </cell>
          <cell r="AI59">
            <v>2.7124999999999999</v>
          </cell>
          <cell r="AJ59">
            <v>2.1541000000000001</v>
          </cell>
          <cell r="AK59">
            <v>1.0624</v>
          </cell>
          <cell r="AL59">
            <v>1.7211000000000001</v>
          </cell>
          <cell r="AM59">
            <v>-1.0244</v>
          </cell>
          <cell r="AN59">
            <v>3.5756999999999999</v>
          </cell>
          <cell r="AO59">
            <v>1.7927999999999999</v>
          </cell>
          <cell r="AP59">
            <v>6.556</v>
          </cell>
          <cell r="AQ59">
            <v>6.556</v>
          </cell>
          <cell r="AR59">
            <v>6.556</v>
          </cell>
          <cell r="AS59">
            <v>6.0932000000000004</v>
          </cell>
          <cell r="AT59">
            <v>4.0720000000000001</v>
          </cell>
          <cell r="AU59">
            <v>3.6025</v>
          </cell>
        </row>
        <row r="60">
          <cell r="E60" t="str">
            <v xml:space="preserve">    Credit to banks</v>
          </cell>
          <cell r="F60">
            <v>2.8</v>
          </cell>
          <cell r="G60">
            <v>2.7</v>
          </cell>
          <cell r="AP60">
            <v>0</v>
          </cell>
        </row>
        <row r="61">
          <cell r="E61" t="str">
            <v xml:space="preserve">    Overdrafts on correspondent a/cs</v>
          </cell>
          <cell r="F61">
            <v>1.4</v>
          </cell>
          <cell r="G61">
            <v>1.7</v>
          </cell>
          <cell r="AP61">
            <v>0</v>
          </cell>
        </row>
        <row r="62">
          <cell r="A62" t="str">
            <v>c:\my documents\geo\edf\geomon[temp]</v>
          </cell>
          <cell r="B62" t="str">
            <v>FAOITGC_E</v>
          </cell>
          <cell r="C62" t="str">
            <v>Millions of lari</v>
          </cell>
          <cell r="D62" t="str">
            <v>Stock</v>
          </cell>
          <cell r="E62" t="str">
            <v xml:space="preserve">  Temporary credit for gas</v>
          </cell>
          <cell r="F62">
            <v>3.69</v>
          </cell>
          <cell r="G62">
            <v>3.7</v>
          </cell>
          <cell r="H62">
            <v>3.7</v>
          </cell>
          <cell r="I62">
            <v>3.69</v>
          </cell>
          <cell r="J62">
            <v>3.7</v>
          </cell>
          <cell r="K62">
            <v>3.7</v>
          </cell>
          <cell r="L62">
            <v>3.7</v>
          </cell>
          <cell r="M62">
            <v>3.7</v>
          </cell>
          <cell r="N62">
            <v>3.7</v>
          </cell>
          <cell r="O62">
            <v>3.7</v>
          </cell>
          <cell r="P62">
            <v>3.7</v>
          </cell>
          <cell r="Q62">
            <v>3.7</v>
          </cell>
          <cell r="R62">
            <v>3.7</v>
          </cell>
          <cell r="S62">
            <v>3.7</v>
          </cell>
          <cell r="T62">
            <v>3.4</v>
          </cell>
          <cell r="U62">
            <v>3.4</v>
          </cell>
          <cell r="V62">
            <v>2.7</v>
          </cell>
          <cell r="W62">
            <v>2.7</v>
          </cell>
          <cell r="X62">
            <v>2.4</v>
          </cell>
          <cell r="Y62">
            <v>2.4</v>
          </cell>
          <cell r="Z62">
            <v>2.4</v>
          </cell>
          <cell r="AA62">
            <v>1</v>
          </cell>
          <cell r="AB62">
            <v>1.1000000000000001</v>
          </cell>
          <cell r="AC62">
            <v>1.1000000000000001</v>
          </cell>
          <cell r="AD62">
            <v>1.1000000000000001</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t="str">
            <v>c:\my documents\geo\edf\geomon[temp]</v>
          </cell>
          <cell r="B63" t="str">
            <v>FAOI_N_E</v>
          </cell>
          <cell r="C63" t="str">
            <v>Millions of lari</v>
          </cell>
          <cell r="D63" t="str">
            <v>Stock</v>
          </cell>
          <cell r="E63" t="str">
            <v xml:space="preserve">  Other assets, net</v>
          </cell>
          <cell r="F63">
            <v>-2.6316087317073014</v>
          </cell>
          <cell r="G63">
            <v>-1.7771443891112346</v>
          </cell>
          <cell r="H63">
            <v>-1.091354190476193</v>
          </cell>
          <cell r="I63">
            <v>17.852541469096671</v>
          </cell>
          <cell r="L63">
            <v>-2.2584408486055736</v>
          </cell>
          <cell r="M63">
            <v>-7.585552213661666</v>
          </cell>
          <cell r="N63">
            <v>-17.778805036306277</v>
          </cell>
          <cell r="O63">
            <v>-13.662833708661399</v>
          </cell>
          <cell r="P63">
            <v>-12.848656818897663</v>
          </cell>
          <cell r="Q63">
            <v>-6.1217698750000062</v>
          </cell>
          <cell r="R63">
            <v>-7.5309209356358062</v>
          </cell>
          <cell r="S63">
            <v>-4.6207505050505508</v>
          </cell>
          <cell r="T63">
            <v>6.2239038759689924</v>
          </cell>
          <cell r="U63">
            <v>-3.2630476043277419</v>
          </cell>
          <cell r="V63">
            <v>0.16159969207084202</v>
          </cell>
          <cell r="W63">
            <v>13.407199999999913</v>
          </cell>
          <cell r="X63">
            <v>8.0257999999999861</v>
          </cell>
          <cell r="Y63">
            <v>9.9012271317829761</v>
          </cell>
          <cell r="Z63">
            <v>16.588572445820496</v>
          </cell>
          <cell r="AA63">
            <v>6.0254237288135499</v>
          </cell>
          <cell r="AB63">
            <v>7.1162999999999386</v>
          </cell>
          <cell r="AC63">
            <v>9.0730106707315699</v>
          </cell>
          <cell r="AD63">
            <v>7.3544070552147005</v>
          </cell>
          <cell r="AE63">
            <v>-28.761366805128226</v>
          </cell>
          <cell r="AF63">
            <v>-29.085285329182319</v>
          </cell>
          <cell r="AG63">
            <v>-22.928345379026236</v>
          </cell>
          <cell r="AH63">
            <v>-25.83822949887643</v>
          </cell>
          <cell r="AI63">
            <v>-23.60926196897557</v>
          </cell>
          <cell r="AJ63">
            <v>-29.163405780148427</v>
          </cell>
          <cell r="AK63">
            <v>-35.071793613976176</v>
          </cell>
          <cell r="AL63">
            <v>-35.624824182777843</v>
          </cell>
          <cell r="AM63">
            <v>-38.820793531099696</v>
          </cell>
          <cell r="AN63">
            <v>-41.379276703295425</v>
          </cell>
          <cell r="AO63">
            <v>-39.495005578237127</v>
          </cell>
          <cell r="AP63">
            <v>-19.807500095066636</v>
          </cell>
          <cell r="AQ63">
            <v>114.5953555555556</v>
          </cell>
          <cell r="AR63">
            <v>81.210722616000083</v>
          </cell>
          <cell r="AS63">
            <v>114.67876052778115</v>
          </cell>
          <cell r="AT63">
            <v>119.6638626959043</v>
          </cell>
          <cell r="AU63">
            <v>41.419733464852612</v>
          </cell>
        </row>
        <row r="65">
          <cell r="A65" t="str">
            <v>c:\my documents\geo\edf\geomon[temp]</v>
          </cell>
          <cell r="B65" t="str">
            <v>FRM_E</v>
          </cell>
          <cell r="C65" t="str">
            <v>Millions of lari</v>
          </cell>
          <cell r="D65" t="str">
            <v>Stock</v>
          </cell>
          <cell r="E65" t="str">
            <v>Reserve money (RM)</v>
          </cell>
          <cell r="F65">
            <v>153.80000000000001</v>
          </cell>
          <cell r="G65">
            <v>150.60000000000002</v>
          </cell>
          <cell r="H65">
            <v>153.20000000000002</v>
          </cell>
          <cell r="I65">
            <v>155.6</v>
          </cell>
          <cell r="J65">
            <v>159.87</v>
          </cell>
          <cell r="K65">
            <v>164.19</v>
          </cell>
          <cell r="L65">
            <v>173.09</v>
          </cell>
          <cell r="M65">
            <v>184.31489999999999</v>
          </cell>
          <cell r="N65">
            <v>194.48310000000001</v>
          </cell>
          <cell r="O65">
            <v>208.28899999999999</v>
          </cell>
          <cell r="P65">
            <v>205.59480000000002</v>
          </cell>
          <cell r="Q65">
            <v>194.51829999999998</v>
          </cell>
          <cell r="R65">
            <v>208.95970000000003</v>
          </cell>
          <cell r="S65">
            <v>198.48200000000003</v>
          </cell>
          <cell r="T65">
            <v>195.28689999999997</v>
          </cell>
          <cell r="U65">
            <v>200.27180000000001</v>
          </cell>
          <cell r="V65">
            <v>209.16630000000001</v>
          </cell>
          <cell r="W65">
            <v>205.8348</v>
          </cell>
          <cell r="X65">
            <v>208.16499999999999</v>
          </cell>
          <cell r="Y65">
            <v>224.1182</v>
          </cell>
          <cell r="Z65">
            <v>244.87780000000004</v>
          </cell>
          <cell r="AA65">
            <v>249.88810000000001</v>
          </cell>
          <cell r="AB65">
            <v>253.31899999999999</v>
          </cell>
          <cell r="AC65">
            <v>253.55109999999999</v>
          </cell>
          <cell r="AD65">
            <v>277.06630000000001</v>
          </cell>
          <cell r="AE65">
            <v>259.89429999999999</v>
          </cell>
          <cell r="AF65">
            <v>254.79670000000002</v>
          </cell>
          <cell r="AG65">
            <v>259.79049999999995</v>
          </cell>
          <cell r="AH65">
            <v>270.96899999999999</v>
          </cell>
          <cell r="AI65">
            <v>266.62279999999998</v>
          </cell>
          <cell r="AJ65">
            <v>272.02970000000005</v>
          </cell>
          <cell r="AK65">
            <v>278.11450000000002</v>
          </cell>
          <cell r="AL65">
            <v>281.81079999999997</v>
          </cell>
          <cell r="AM65">
            <v>245.69990000000001</v>
          </cell>
          <cell r="AN65">
            <v>232.8716</v>
          </cell>
          <cell r="AO65">
            <v>207.97130000000001</v>
          </cell>
          <cell r="AP65">
            <v>259.71890000000002</v>
          </cell>
          <cell r="AQ65">
            <v>259.71890000000002</v>
          </cell>
          <cell r="AR65">
            <v>259.71890000000002</v>
          </cell>
          <cell r="AS65">
            <v>273.3383</v>
          </cell>
          <cell r="AT65">
            <v>267.28149999999999</v>
          </cell>
          <cell r="AU65">
            <v>262.70500000000004</v>
          </cell>
        </row>
        <row r="66">
          <cell r="A66" t="str">
            <v>c:\my documents\geo\edf\geomon[temp]</v>
          </cell>
          <cell r="B66" t="str">
            <v>FAC_E</v>
          </cell>
          <cell r="C66" t="str">
            <v>Millions of lari</v>
          </cell>
          <cell r="D66" t="str">
            <v>Stock</v>
          </cell>
          <cell r="E66" t="str">
            <v xml:space="preserve">  Currency in circulation (M0)</v>
          </cell>
          <cell r="F66">
            <v>131.4</v>
          </cell>
          <cell r="G66">
            <v>129.30000000000001</v>
          </cell>
          <cell r="H66">
            <v>128.80000000000001</v>
          </cell>
          <cell r="I66">
            <v>129</v>
          </cell>
          <cell r="J66">
            <v>132.19999999999999</v>
          </cell>
          <cell r="K66">
            <v>133.97</v>
          </cell>
          <cell r="L66">
            <v>139.66</v>
          </cell>
          <cell r="M66">
            <v>151.959</v>
          </cell>
          <cell r="N66">
            <v>162.393</v>
          </cell>
          <cell r="O66">
            <v>171.98699999999999</v>
          </cell>
          <cell r="P66">
            <v>168.3159</v>
          </cell>
          <cell r="Q66">
            <v>164.59449999999998</v>
          </cell>
          <cell r="R66">
            <v>185.57400000000001</v>
          </cell>
          <cell r="S66">
            <v>169.69300000000001</v>
          </cell>
          <cell r="T66">
            <v>167.61859999999999</v>
          </cell>
          <cell r="U66">
            <v>170.5694</v>
          </cell>
          <cell r="V66">
            <v>183.02359999999999</v>
          </cell>
          <cell r="W66">
            <v>175.28129999999999</v>
          </cell>
          <cell r="X66">
            <v>178.18289999999999</v>
          </cell>
          <cell r="Y66">
            <v>195.7901</v>
          </cell>
          <cell r="Z66">
            <v>207.39680000000001</v>
          </cell>
          <cell r="AA66">
            <v>220.32980000000001</v>
          </cell>
          <cell r="AB66">
            <v>222.0727</v>
          </cell>
          <cell r="AC66">
            <v>222.70949999999999</v>
          </cell>
          <cell r="AD66">
            <v>254.5549</v>
          </cell>
          <cell r="AE66">
            <v>231.31059999999999</v>
          </cell>
          <cell r="AF66">
            <v>227.33109999999999</v>
          </cell>
          <cell r="AG66">
            <v>228.98509999999999</v>
          </cell>
          <cell r="AH66">
            <v>237.55969999999999</v>
          </cell>
          <cell r="AI66">
            <v>238.96969999999999</v>
          </cell>
          <cell r="AJ66">
            <v>236.76840000000001</v>
          </cell>
          <cell r="AK66">
            <v>246.9117</v>
          </cell>
          <cell r="AL66">
            <v>250.23589999999999</v>
          </cell>
          <cell r="AM66">
            <v>211.8398</v>
          </cell>
          <cell r="AN66">
            <v>195.4648</v>
          </cell>
          <cell r="AO66">
            <v>179.57740000000001</v>
          </cell>
          <cell r="AP66">
            <v>221.97489999999999</v>
          </cell>
          <cell r="AQ66">
            <v>221.97489999999999</v>
          </cell>
          <cell r="AR66">
            <v>221.97489999999999</v>
          </cell>
          <cell r="AS66">
            <v>238.3845</v>
          </cell>
          <cell r="AT66">
            <v>231.12799999999999</v>
          </cell>
          <cell r="AU66">
            <v>221.71700000000001</v>
          </cell>
        </row>
        <row r="67">
          <cell r="A67" t="str">
            <v>c:\my documents\geo\edf\geomon[temp]</v>
          </cell>
          <cell r="B67" t="str">
            <v>FRR_E</v>
          </cell>
          <cell r="C67" t="str">
            <v>Millions of lari</v>
          </cell>
          <cell r="D67" t="str">
            <v>Stock</v>
          </cell>
          <cell r="E67" t="str">
            <v xml:space="preserve">  Required reserves</v>
          </cell>
          <cell r="F67">
            <v>11.9</v>
          </cell>
          <cell r="G67">
            <v>11.4</v>
          </cell>
          <cell r="H67">
            <v>10.8</v>
          </cell>
          <cell r="I67">
            <v>11.6</v>
          </cell>
          <cell r="J67">
            <v>11.72</v>
          </cell>
          <cell r="K67">
            <v>11.85</v>
          </cell>
          <cell r="L67">
            <v>12.47</v>
          </cell>
          <cell r="M67">
            <v>14.065</v>
          </cell>
          <cell r="N67">
            <v>13.8895</v>
          </cell>
          <cell r="O67">
            <v>12.554</v>
          </cell>
          <cell r="P67">
            <v>14.231400000000001</v>
          </cell>
          <cell r="Q67">
            <v>13.3727</v>
          </cell>
          <cell r="R67">
            <v>13.723000000000001</v>
          </cell>
          <cell r="S67">
            <v>12.936</v>
          </cell>
          <cell r="T67">
            <v>13.776199999999999</v>
          </cell>
          <cell r="U67">
            <v>12.7357</v>
          </cell>
          <cell r="V67">
            <v>13.8423</v>
          </cell>
          <cell r="W67">
            <v>13.654999999999999</v>
          </cell>
          <cell r="X67">
            <v>14.3012</v>
          </cell>
          <cell r="Y67">
            <v>14.4359</v>
          </cell>
          <cell r="Z67">
            <v>16.2117</v>
          </cell>
          <cell r="AA67">
            <v>15.157400000000001</v>
          </cell>
          <cell r="AB67">
            <v>14.614100000000001</v>
          </cell>
          <cell r="AC67">
            <v>15.045199999999999</v>
          </cell>
          <cell r="AD67">
            <v>15.652900000000001</v>
          </cell>
          <cell r="AE67">
            <v>14.9458</v>
          </cell>
          <cell r="AF67">
            <v>16.984999999999999</v>
          </cell>
          <cell r="AG67">
            <v>17.436399999999999</v>
          </cell>
          <cell r="AH67">
            <v>17.093</v>
          </cell>
          <cell r="AI67">
            <v>16.846</v>
          </cell>
          <cell r="AJ67">
            <v>17.872599999999998</v>
          </cell>
          <cell r="AK67">
            <v>18.343</v>
          </cell>
          <cell r="AL67">
            <v>18.309200000000001</v>
          </cell>
          <cell r="AM67">
            <v>24.287099999999999</v>
          </cell>
          <cell r="AN67">
            <v>22.616599999999998</v>
          </cell>
          <cell r="AO67">
            <v>22.020900000000001</v>
          </cell>
          <cell r="AP67">
            <v>18.049900000000001</v>
          </cell>
          <cell r="AQ67">
            <v>18.049900000000001</v>
          </cell>
          <cell r="AR67">
            <v>18.049900000000001</v>
          </cell>
          <cell r="AS67">
            <v>22.860199999999999</v>
          </cell>
          <cell r="AT67">
            <v>27.517199999999999</v>
          </cell>
          <cell r="AU67">
            <v>28.768999999999998</v>
          </cell>
        </row>
        <row r="68">
          <cell r="A68" t="str">
            <v>c:\my documents\geo\edf\geomon[temp]</v>
          </cell>
          <cell r="B68" t="str">
            <v>FRO_E</v>
          </cell>
          <cell r="C68" t="str">
            <v>Millions of lari</v>
          </cell>
          <cell r="D68" t="str">
            <v>Stock</v>
          </cell>
          <cell r="E68" t="str">
            <v xml:space="preserve">  Balances on banks' correspondent accounts</v>
          </cell>
          <cell r="F68">
            <v>10.5</v>
          </cell>
          <cell r="G68">
            <v>9.9</v>
          </cell>
          <cell r="H68">
            <v>13.6</v>
          </cell>
          <cell r="I68">
            <v>15</v>
          </cell>
          <cell r="J68">
            <v>15.950000000000015</v>
          </cell>
          <cell r="K68">
            <v>18.369999999999997</v>
          </cell>
          <cell r="L68">
            <v>20.96</v>
          </cell>
          <cell r="M68">
            <v>18.290900000000001</v>
          </cell>
          <cell r="N68">
            <v>18.200600000000001</v>
          </cell>
          <cell r="O68">
            <v>23.747999999999998</v>
          </cell>
          <cell r="P68">
            <v>23.047499999999999</v>
          </cell>
          <cell r="Q68">
            <v>16.551100000000002</v>
          </cell>
          <cell r="R68">
            <v>9.6626999999999992</v>
          </cell>
          <cell r="S68">
            <v>15.853</v>
          </cell>
          <cell r="T68">
            <v>13.892099999999999</v>
          </cell>
          <cell r="U68">
            <v>16.966699999999999</v>
          </cell>
          <cell r="V68">
            <v>12.3002</v>
          </cell>
          <cell r="W68">
            <v>16.898499999999999</v>
          </cell>
          <cell r="X68">
            <v>15.680899999999999</v>
          </cell>
          <cell r="Y68">
            <v>13.892200000000001</v>
          </cell>
          <cell r="Z68">
            <v>21.269300000000001</v>
          </cell>
          <cell r="AA68">
            <v>14.4009</v>
          </cell>
          <cell r="AB68">
            <v>16.632300000000001</v>
          </cell>
          <cell r="AC68">
            <v>15.7964</v>
          </cell>
          <cell r="AD68">
            <v>6.8585000000000003</v>
          </cell>
          <cell r="AE68">
            <v>13.6379</v>
          </cell>
          <cell r="AF68">
            <v>10.480600000000001</v>
          </cell>
          <cell r="AG68">
            <v>13.369</v>
          </cell>
          <cell r="AH68">
            <v>16.316299999999998</v>
          </cell>
          <cell r="AI68">
            <v>10.8071</v>
          </cell>
          <cell r="AJ68">
            <v>17.3887</v>
          </cell>
          <cell r="AK68">
            <v>12.8598</v>
          </cell>
          <cell r="AL68">
            <v>13.265700000000001</v>
          </cell>
          <cell r="AM68">
            <v>9.5730000000000004</v>
          </cell>
          <cell r="AN68">
            <v>14.7902</v>
          </cell>
          <cell r="AO68">
            <v>6.3730000000000002</v>
          </cell>
          <cell r="AP68">
            <v>19.694099999999999</v>
          </cell>
          <cell r="AQ68">
            <v>19.694099999999999</v>
          </cell>
          <cell r="AR68">
            <v>19.694099999999999</v>
          </cell>
          <cell r="AS68">
            <v>12.0936</v>
          </cell>
          <cell r="AT68">
            <v>8.6363000000000003</v>
          </cell>
          <cell r="AU68">
            <v>12.218999999999999</v>
          </cell>
        </row>
        <row r="69">
          <cell r="E69" t="str">
            <v xml:space="preserve">  Overnight deposits from banks</v>
          </cell>
        </row>
        <row r="71">
          <cell r="E71" t="str">
            <v>V-CHECK</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row>
        <row r="77">
          <cell r="E77" t="str">
            <v>At actual exchange rates</v>
          </cell>
        </row>
        <row r="79">
          <cell r="A79" t="str">
            <v>|</v>
          </cell>
          <cell r="E79">
            <v>39691.917272453706</v>
          </cell>
        </row>
        <row r="80">
          <cell r="A80" t="str">
            <v>|</v>
          </cell>
          <cell r="E80">
            <v>39691.917272453706</v>
          </cell>
          <cell r="F80" t="str">
            <v>Dec95</v>
          </cell>
          <cell r="G80" t="str">
            <v>Jan96</v>
          </cell>
          <cell r="H80" t="str">
            <v>Feb96</v>
          </cell>
          <cell r="I80" t="str">
            <v>Mar96</v>
          </cell>
          <cell r="J80" t="str">
            <v>Apr96</v>
          </cell>
          <cell r="K80" t="str">
            <v>May96</v>
          </cell>
          <cell r="L80" t="str">
            <v>Jun96</v>
          </cell>
          <cell r="M80" t="str">
            <v>Jul96</v>
          </cell>
          <cell r="N80" t="str">
            <v>Aug96</v>
          </cell>
          <cell r="O80" t="str">
            <v>Sept96</v>
          </cell>
          <cell r="P80" t="str">
            <v>Oct96</v>
          </cell>
          <cell r="Q80" t="str">
            <v>Nov96</v>
          </cell>
          <cell r="R80" t="str">
            <v>Dec96</v>
          </cell>
          <cell r="S80" t="str">
            <v>Jan97</v>
          </cell>
          <cell r="T80" t="str">
            <v>Feb97</v>
          </cell>
          <cell r="U80" t="str">
            <v>Mar97</v>
          </cell>
          <cell r="V80" t="str">
            <v>Apr97</v>
          </cell>
          <cell r="W80" t="str">
            <v>May97</v>
          </cell>
          <cell r="X80" t="str">
            <v>Jun97</v>
          </cell>
          <cell r="Y80" t="str">
            <v>Jul97</v>
          </cell>
          <cell r="Z80" t="str">
            <v>Aug97</v>
          </cell>
          <cell r="AA80" t="str">
            <v>Sept97</v>
          </cell>
          <cell r="AB80" t="str">
            <v>Oct97</v>
          </cell>
          <cell r="AC80" t="str">
            <v>Nov97</v>
          </cell>
          <cell r="AD80" t="str">
            <v>Dec97</v>
          </cell>
          <cell r="AE80" t="str">
            <v>Jan98</v>
          </cell>
          <cell r="AF80" t="str">
            <v>Feb98</v>
          </cell>
          <cell r="AG80" t="str">
            <v>Mar98</v>
          </cell>
          <cell r="AH80" t="str">
            <v>Apr98</v>
          </cell>
          <cell r="AI80" t="str">
            <v>May98</v>
          </cell>
          <cell r="AJ80" t="str">
            <v>Jun98</v>
          </cell>
          <cell r="AK80" t="str">
            <v>Jul98</v>
          </cell>
          <cell r="AL80" t="str">
            <v>Aug98</v>
          </cell>
          <cell r="AM80" t="str">
            <v>Sep98</v>
          </cell>
          <cell r="AN80">
            <v>36069</v>
          </cell>
          <cell r="AO80">
            <v>36100</v>
          </cell>
          <cell r="AP80" t="str">
            <v>Dec-98</v>
          </cell>
          <cell r="AR80" t="str">
            <v>Dec-98</v>
          </cell>
          <cell r="AS80" t="str">
            <v>Jan-99</v>
          </cell>
          <cell r="AT80" t="str">
            <v>Feb-99</v>
          </cell>
          <cell r="AU80" t="str">
            <v>Mar-99</v>
          </cell>
        </row>
        <row r="81">
          <cell r="A81" t="str">
            <v>|</v>
          </cell>
          <cell r="AP81" t="str">
            <v>ESAF</v>
          </cell>
          <cell r="AQ81" t="str">
            <v>Shadow</v>
          </cell>
          <cell r="AR81" t="str">
            <v>Act.</v>
          </cell>
        </row>
        <row r="82">
          <cell r="A82" t="str">
            <v>|</v>
          </cell>
        </row>
        <row r="83">
          <cell r="E83" t="str">
            <v>National Bank of Georgia</v>
          </cell>
        </row>
        <row r="85">
          <cell r="A85" t="str">
            <v>c:\my documents\geo\edf\geomon[temp]</v>
          </cell>
          <cell r="B85" t="str">
            <v>FAFA_N</v>
          </cell>
          <cell r="C85" t="str">
            <v>Millions of lari</v>
          </cell>
          <cell r="D85" t="str">
            <v>Stock</v>
          </cell>
          <cell r="E85" t="str">
            <v>Net foreign assets</v>
          </cell>
          <cell r="F85">
            <v>96.447951209999985</v>
          </cell>
          <cell r="G85">
            <v>87.789435062999985</v>
          </cell>
          <cell r="H85">
            <v>67.22964663999997</v>
          </cell>
          <cell r="I85">
            <v>49.913377740999969</v>
          </cell>
          <cell r="J85">
            <v>27.97513963399998</v>
          </cell>
          <cell r="K85">
            <v>21.20672426999996</v>
          </cell>
          <cell r="L85">
            <v>53.64461568979285</v>
          </cell>
          <cell r="M85">
            <v>45.915797013000024</v>
          </cell>
          <cell r="N85">
            <v>36.243014051000038</v>
          </cell>
          <cell r="O85">
            <v>9.421836544999957</v>
          </cell>
          <cell r="P85">
            <v>-18.198213719999963</v>
          </cell>
          <cell r="Q85">
            <v>-39.296913520000054</v>
          </cell>
          <cell r="R85">
            <v>-0.78698919466664274</v>
          </cell>
          <cell r="S85">
            <v>-28.824676343999958</v>
          </cell>
          <cell r="T85">
            <v>-50.256908781538478</v>
          </cell>
          <cell r="U85">
            <v>-62.323112988923064</v>
          </cell>
          <cell r="V85">
            <v>-85.801861342653794</v>
          </cell>
          <cell r="W85">
            <v>-118.81008065000002</v>
          </cell>
          <cell r="X85">
            <v>-124.89487289999995</v>
          </cell>
          <cell r="Y85">
            <v>-117.20367373307688</v>
          </cell>
          <cell r="Z85">
            <v>-152.50558923046157</v>
          </cell>
          <cell r="AA85">
            <v>-151.72159663561538</v>
          </cell>
          <cell r="AB85">
            <v>-153.40012219999991</v>
          </cell>
          <cell r="AC85">
            <v>-105.21516058830763</v>
          </cell>
          <cell r="AD85">
            <v>-105.22277970769237</v>
          </cell>
          <cell r="AE85">
            <v>-123.61146882586503</v>
          </cell>
          <cell r="AF85">
            <v>-140.748386615822</v>
          </cell>
          <cell r="AG85">
            <v>-149.64112198782206</v>
          </cell>
          <cell r="AH85">
            <v>-158.77654115282206</v>
          </cell>
          <cell r="AI85">
            <v>-172.37382848826968</v>
          </cell>
          <cell r="AJ85">
            <v>-194.76400084557298</v>
          </cell>
          <cell r="AK85">
            <v>-217.62074726557304</v>
          </cell>
          <cell r="AL85">
            <v>-216.82930458258431</v>
          </cell>
          <cell r="AM85">
            <v>-277.35862070539321</v>
          </cell>
          <cell r="AN85">
            <v>-314.13069980943817</v>
          </cell>
          <cell r="AO85">
            <v>-361.85523071022237</v>
          </cell>
          <cell r="AP85">
            <v>-390.3421066622023</v>
          </cell>
          <cell r="AQ85">
            <v>-390.18645261600017</v>
          </cell>
          <cell r="AR85">
            <v>-389.89942261600015</v>
          </cell>
          <cell r="AS85">
            <v>-461.62915000919998</v>
          </cell>
          <cell r="AT85">
            <v>-499.42583582750007</v>
          </cell>
          <cell r="AU85">
            <v>-491.86691700000006</v>
          </cell>
        </row>
        <row r="86">
          <cell r="A86" t="str">
            <v>c:\my documents\geo\edf\geomon[temp]</v>
          </cell>
          <cell r="B86" t="str">
            <v>FAFAENC</v>
          </cell>
          <cell r="C86" t="str">
            <v>Millions of lari</v>
          </cell>
          <cell r="D86" t="str">
            <v>Stock</v>
          </cell>
          <cell r="E86" t="str">
            <v xml:space="preserve">  Encumbered reserves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c:\my documents\geo\edf\geomon[temp]</v>
          </cell>
          <cell r="B87" t="str">
            <v>FAFRA_N</v>
          </cell>
          <cell r="C87" t="str">
            <v>Millions of lari</v>
          </cell>
          <cell r="D87" t="str">
            <v>Stock</v>
          </cell>
          <cell r="E87" t="str">
            <v>Net international reserves (NIR)</v>
          </cell>
          <cell r="F87">
            <v>96.447951209999985</v>
          </cell>
          <cell r="G87">
            <v>87.789435062999985</v>
          </cell>
          <cell r="H87">
            <v>67.22964663999997</v>
          </cell>
          <cell r="I87">
            <v>49.913377740999969</v>
          </cell>
          <cell r="J87">
            <v>27.97513963399998</v>
          </cell>
          <cell r="K87">
            <v>21.20672426999996</v>
          </cell>
          <cell r="L87">
            <v>53.64461568979285</v>
          </cell>
          <cell r="M87">
            <v>45.915797013000024</v>
          </cell>
          <cell r="N87">
            <v>36.243014051000038</v>
          </cell>
          <cell r="O87">
            <v>9.421836544999957</v>
          </cell>
          <cell r="P87">
            <v>-18.198213719999963</v>
          </cell>
          <cell r="Q87">
            <v>-39.296913520000054</v>
          </cell>
          <cell r="R87">
            <v>-0.78698919466664274</v>
          </cell>
          <cell r="S87">
            <v>-28.824676343999958</v>
          </cell>
          <cell r="T87">
            <v>-50.256908781538478</v>
          </cell>
          <cell r="U87">
            <v>-62.323112988923064</v>
          </cell>
          <cell r="V87">
            <v>-85.801861342653794</v>
          </cell>
          <cell r="W87">
            <v>-118.81008065000002</v>
          </cell>
          <cell r="X87">
            <v>-124.89487289999995</v>
          </cell>
          <cell r="Y87">
            <v>-117.20367373307688</v>
          </cell>
          <cell r="Z87">
            <v>-152.50558923046157</v>
          </cell>
          <cell r="AA87">
            <v>-151.72159663561538</v>
          </cell>
          <cell r="AB87">
            <v>-153.40012219999991</v>
          </cell>
          <cell r="AC87">
            <v>-105.21516058830763</v>
          </cell>
          <cell r="AD87">
            <v>-105.22277970769237</v>
          </cell>
          <cell r="AE87">
            <v>-123.61146882586503</v>
          </cell>
          <cell r="AF87">
            <v>-140.748386615822</v>
          </cell>
          <cell r="AG87">
            <v>-149.64112198782206</v>
          </cell>
          <cell r="AH87">
            <v>-158.77654115282206</v>
          </cell>
          <cell r="AI87">
            <v>-172.37382848826968</v>
          </cell>
          <cell r="AJ87">
            <v>-194.76400084557298</v>
          </cell>
          <cell r="AK87">
            <v>-217.62074726557304</v>
          </cell>
          <cell r="AL87">
            <v>-216.82930458258431</v>
          </cell>
          <cell r="AM87">
            <v>-277.35862070539321</v>
          </cell>
          <cell r="AN87">
            <v>-314.13069980943817</v>
          </cell>
          <cell r="AO87">
            <v>-361.85523071022237</v>
          </cell>
          <cell r="AP87">
            <v>-390.3421066622023</v>
          </cell>
          <cell r="AQ87">
            <v>-390.18645261600017</v>
          </cell>
          <cell r="AR87">
            <v>-389.89942261600015</v>
          </cell>
          <cell r="AS87">
            <v>-461.62915000919998</v>
          </cell>
          <cell r="AT87">
            <v>-499.42583582750007</v>
          </cell>
          <cell r="AU87">
            <v>-491.86691700000006</v>
          </cell>
        </row>
        <row r="88">
          <cell r="A88" t="str">
            <v>c:\my documents\geo\edf\geomon[temp]</v>
          </cell>
          <cell r="B88" t="str">
            <v>FAFRAGOLD</v>
          </cell>
          <cell r="C88" t="str">
            <v>Millions of lari</v>
          </cell>
          <cell r="D88" t="str">
            <v>Stock</v>
          </cell>
          <cell r="E88" t="str">
            <v xml:space="preserve">  Gold</v>
          </cell>
          <cell r="F88">
            <v>1.5375000000000001</v>
          </cell>
          <cell r="G88">
            <v>1.5612500000000002</v>
          </cell>
          <cell r="H88">
            <v>1.5750000000000002</v>
          </cell>
          <cell r="I88">
            <v>1.5775000000000001</v>
          </cell>
          <cell r="J88">
            <v>1.5725</v>
          </cell>
          <cell r="K88">
            <v>1.5750000000000002</v>
          </cell>
          <cell r="L88">
            <v>1.5675000000000001</v>
          </cell>
          <cell r="M88">
            <v>1.57375</v>
          </cell>
          <cell r="N88">
            <v>1.58375</v>
          </cell>
          <cell r="O88">
            <v>1.5875000000000001</v>
          </cell>
          <cell r="P88">
            <v>1.5875000000000001</v>
          </cell>
          <cell r="Q88">
            <v>1.6</v>
          </cell>
          <cell r="R88">
            <v>1.6290213333333334</v>
          </cell>
          <cell r="S88">
            <v>1.5190559999999997</v>
          </cell>
          <cell r="T88">
            <v>0.86926153846153842</v>
          </cell>
          <cell r="U88">
            <v>0.87195692307692318</v>
          </cell>
          <cell r="V88">
            <v>0.87532615384615375</v>
          </cell>
          <cell r="W88">
            <v>0.876</v>
          </cell>
          <cell r="X88">
            <v>0.876</v>
          </cell>
          <cell r="Y88">
            <v>0.80198307692307691</v>
          </cell>
          <cell r="Z88">
            <v>0.80322646153846156</v>
          </cell>
          <cell r="AA88">
            <v>0.80695661538461538</v>
          </cell>
          <cell r="AB88">
            <v>0.80820000000000014</v>
          </cell>
          <cell r="AC88">
            <v>0.8156603076923078</v>
          </cell>
          <cell r="AD88">
            <v>0.70145169230769233</v>
          </cell>
          <cell r="AE88">
            <v>0.71109800613496932</v>
          </cell>
          <cell r="AF88">
            <v>0.71485191717791408</v>
          </cell>
          <cell r="AG88">
            <v>0.76393941717791403</v>
          </cell>
          <cell r="AH88">
            <v>0.76393941717791403</v>
          </cell>
          <cell r="AI88">
            <v>0.75290741573033715</v>
          </cell>
          <cell r="AJ88">
            <v>0.75003325842696644</v>
          </cell>
          <cell r="AK88">
            <v>0.75003325842696644</v>
          </cell>
          <cell r="AL88">
            <v>0.75114606741573031</v>
          </cell>
          <cell r="AM88">
            <v>0.76046831460674158</v>
          </cell>
          <cell r="AN88">
            <v>0.78499955056179771</v>
          </cell>
          <cell r="AO88">
            <v>0.85580561797752808</v>
          </cell>
          <cell r="AP88">
            <v>1.0035505617977527</v>
          </cell>
          <cell r="AQ88">
            <v>0.66986999999999997</v>
          </cell>
          <cell r="AR88">
            <v>0.95689999999999997</v>
          </cell>
          <cell r="AS88">
            <v>1.0143139999999999</v>
          </cell>
          <cell r="AT88">
            <v>1.1243575000000001</v>
          </cell>
          <cell r="AU88">
            <v>1.262583</v>
          </cell>
        </row>
        <row r="89">
          <cell r="A89" t="str">
            <v>c:\my documents\geo\edf\geomon[temp]</v>
          </cell>
          <cell r="B89" t="str">
            <v>FAFRA</v>
          </cell>
          <cell r="C89" t="str">
            <v>Millions of lari</v>
          </cell>
          <cell r="D89" t="str">
            <v>Stock</v>
          </cell>
          <cell r="E89" t="str">
            <v xml:space="preserve">  Foreign exchange holdings</v>
          </cell>
          <cell r="F89">
            <v>237.07578699999999</v>
          </cell>
          <cell r="G89">
            <v>227.21078</v>
          </cell>
          <cell r="H89">
            <v>209.54135599999998</v>
          </cell>
          <cell r="I89">
            <v>242.89063599999997</v>
          </cell>
          <cell r="J89">
            <v>218.86194399999999</v>
          </cell>
          <cell r="K89">
            <v>211.35118299999996</v>
          </cell>
          <cell r="L89">
            <v>243.03617025179287</v>
          </cell>
          <cell r="M89">
            <v>239.00940900000003</v>
          </cell>
          <cell r="N89">
            <v>229.51014700000002</v>
          </cell>
          <cell r="O89">
            <v>200.69692599999996</v>
          </cell>
          <cell r="P89">
            <v>224.964338</v>
          </cell>
          <cell r="Q89">
            <v>205.47961799999996</v>
          </cell>
          <cell r="R89">
            <v>241.67619999999999</v>
          </cell>
          <cell r="S89">
            <v>208.81580000000002</v>
          </cell>
          <cell r="T89">
            <v>186.9205</v>
          </cell>
          <cell r="U89">
            <v>175.90799999999999</v>
          </cell>
          <cell r="V89">
            <v>198.87729999999999</v>
          </cell>
          <cell r="W89">
            <v>171.58269999999999</v>
          </cell>
          <cell r="X89">
            <v>164.73420000000002</v>
          </cell>
          <cell r="Y89">
            <v>164.1361</v>
          </cell>
          <cell r="Z89">
            <v>163.68469999999999</v>
          </cell>
          <cell r="AA89">
            <v>166.97229999999999</v>
          </cell>
          <cell r="AB89">
            <v>220.32110000000006</v>
          </cell>
          <cell r="AC89">
            <v>268.0865</v>
          </cell>
          <cell r="AD89">
            <v>262.26929999999999</v>
          </cell>
          <cell r="AE89">
            <v>249.28629999999998</v>
          </cell>
          <cell r="AF89">
            <v>235.58170000000001</v>
          </cell>
          <cell r="AG89">
            <v>224.548</v>
          </cell>
          <cell r="AH89">
            <v>223.15769999999998</v>
          </cell>
          <cell r="AI89">
            <v>210.29560000000001</v>
          </cell>
          <cell r="AJ89">
            <v>187.04160000000002</v>
          </cell>
          <cell r="AK89">
            <v>165.63040000000001</v>
          </cell>
          <cell r="AL89">
            <v>219.61729999999994</v>
          </cell>
          <cell r="AM89">
            <v>177.2176</v>
          </cell>
          <cell r="AN89">
            <v>165.7783</v>
          </cell>
          <cell r="AO89">
            <v>148.8672</v>
          </cell>
          <cell r="AP89">
            <v>221.494</v>
          </cell>
          <cell r="AQ89">
            <v>221.494</v>
          </cell>
          <cell r="AR89">
            <v>221.494</v>
          </cell>
          <cell r="AS89">
            <v>252.54253599080002</v>
          </cell>
          <cell r="AT89">
            <v>263.72480667249999</v>
          </cell>
          <cell r="AU89">
            <v>230.5085</v>
          </cell>
        </row>
        <row r="90">
          <cell r="A90" t="str">
            <v>c:\my documents\geo\edf\geomon[temp]</v>
          </cell>
          <cell r="B90" t="str">
            <v>FAFRAD</v>
          </cell>
          <cell r="C90" t="str">
            <v>Millions of lari</v>
          </cell>
          <cell r="D90" t="str">
            <v>Stock</v>
          </cell>
          <cell r="E90" t="str">
            <v xml:space="preserve">  Foreign exchange reserves excl. Dutch account</v>
          </cell>
          <cell r="F90">
            <v>197.71578699999998</v>
          </cell>
          <cell r="G90">
            <v>187.24277999999998</v>
          </cell>
          <cell r="H90">
            <v>169.22135599999999</v>
          </cell>
          <cell r="I90">
            <v>192.41063599999998</v>
          </cell>
          <cell r="J90">
            <v>193.324544</v>
          </cell>
          <cell r="K90">
            <v>185.77318299999996</v>
          </cell>
          <cell r="L90">
            <v>212.94017025179286</v>
          </cell>
          <cell r="M90">
            <v>208.79340900000003</v>
          </cell>
          <cell r="N90">
            <v>199.10214700000003</v>
          </cell>
          <cell r="O90">
            <v>165.00992599999995</v>
          </cell>
          <cell r="P90">
            <v>189.27733799999999</v>
          </cell>
          <cell r="Q90">
            <v>169.51161799999997</v>
          </cell>
          <cell r="R90">
            <v>201.54519999999999</v>
          </cell>
          <cell r="S90">
            <v>175.22510000000003</v>
          </cell>
          <cell r="T90">
            <v>153.25149999999999</v>
          </cell>
          <cell r="U90">
            <v>139.00799999999998</v>
          </cell>
          <cell r="V90">
            <v>161.67989999999998</v>
          </cell>
          <cell r="W90">
            <v>135.09690000000001</v>
          </cell>
          <cell r="X90">
            <v>130.05860000000001</v>
          </cell>
          <cell r="Y90">
            <v>129.72720000000001</v>
          </cell>
          <cell r="Z90">
            <v>129.22239999999999</v>
          </cell>
          <cell r="AA90">
            <v>131.32769999999999</v>
          </cell>
          <cell r="AB90">
            <v>184.62110000000004</v>
          </cell>
          <cell r="AC90">
            <v>232.05699999999999</v>
          </cell>
          <cell r="AD90">
            <v>225.93639999999999</v>
          </cell>
          <cell r="AE90">
            <v>212.34039999999999</v>
          </cell>
          <cell r="AF90">
            <v>198.4547</v>
          </cell>
          <cell r="AG90">
            <v>187.11799999999999</v>
          </cell>
          <cell r="AH90">
            <v>186.84989999999999</v>
          </cell>
          <cell r="AI90">
            <v>174.28440000000001</v>
          </cell>
          <cell r="AJ90">
            <v>160.4556</v>
          </cell>
          <cell r="AK90">
            <v>129.46190000000001</v>
          </cell>
          <cell r="AL90">
            <v>184.87039999999996</v>
          </cell>
          <cell r="AM90">
            <v>139.4751</v>
          </cell>
          <cell r="AN90">
            <v>127.2054</v>
          </cell>
          <cell r="AO90">
            <v>108.2672</v>
          </cell>
          <cell r="AP90">
            <v>213.196</v>
          </cell>
          <cell r="AQ90">
            <v>213.196</v>
          </cell>
          <cell r="AR90">
            <v>213.196</v>
          </cell>
          <cell r="AS90">
            <v>242.76570000000001</v>
          </cell>
          <cell r="AT90">
            <v>255.49789999999999</v>
          </cell>
          <cell r="AU90">
            <v>219.26300000000001</v>
          </cell>
        </row>
        <row r="91">
          <cell r="A91" t="str">
            <v>c:\my documents\geo\edf\geomon[temp]</v>
          </cell>
          <cell r="B91" t="str">
            <v>FAFRAxDA</v>
          </cell>
          <cell r="C91" t="str">
            <v>Millions of lari</v>
          </cell>
          <cell r="D91" t="str">
            <v>Stock</v>
          </cell>
          <cell r="E91" t="str">
            <v xml:space="preserve">    [forex reserves in US$ millions, excl. DA]</v>
          </cell>
          <cell r="F91">
            <v>160.74454227642275</v>
          </cell>
          <cell r="G91">
            <v>149.91415532425938</v>
          </cell>
          <cell r="H91">
            <v>134.30266349206349</v>
          </cell>
          <cell r="I91">
            <v>152.46484627575276</v>
          </cell>
          <cell r="J91">
            <v>153.67610810810811</v>
          </cell>
          <cell r="K91">
            <v>147.4390341269841</v>
          </cell>
          <cell r="L91">
            <v>169.80874820717133</v>
          </cell>
          <cell r="M91">
            <v>165.84067434471805</v>
          </cell>
          <cell r="N91">
            <v>157.14455169692189</v>
          </cell>
          <cell r="O91">
            <v>129.92907559055115</v>
          </cell>
          <cell r="P91">
            <v>149.03727401574801</v>
          </cell>
          <cell r="Q91">
            <v>132.43095156249998</v>
          </cell>
          <cell r="R91">
            <v>158.19874411302982</v>
          </cell>
          <cell r="S91">
            <v>136.15003885003887</v>
          </cell>
          <cell r="T91">
            <v>118.79961240310077</v>
          </cell>
          <cell r="U91">
            <v>107.42503863987633</v>
          </cell>
          <cell r="V91">
            <v>124.46489607390299</v>
          </cell>
          <cell r="W91">
            <v>103.92069230769231</v>
          </cell>
          <cell r="X91">
            <v>100.04507692307693</v>
          </cell>
          <cell r="Y91">
            <v>100.56372093023256</v>
          </cell>
          <cell r="Z91">
            <v>100.0173374613003</v>
          </cell>
          <cell r="AA91">
            <v>101.17696456086286</v>
          </cell>
          <cell r="AB91">
            <v>142.01623076923079</v>
          </cell>
          <cell r="AC91">
            <v>176.87271341463412</v>
          </cell>
          <cell r="AD91">
            <v>173.26411042944784</v>
          </cell>
          <cell r="AE91">
            <v>160.13604826546</v>
          </cell>
          <cell r="AF91">
            <v>148.87824456114029</v>
          </cell>
          <cell r="AG91">
            <v>140.1632958801498</v>
          </cell>
          <cell r="AH91">
            <v>139.96247191011236</v>
          </cell>
          <cell r="AI91">
            <v>129.38708240534521</v>
          </cell>
          <cell r="AJ91">
            <v>119.03234421364985</v>
          </cell>
          <cell r="AK91">
            <v>96.039985163204747</v>
          </cell>
          <cell r="AL91">
            <v>136.94103703703701</v>
          </cell>
          <cell r="AM91">
            <v>102.25447214076246</v>
          </cell>
          <cell r="AN91">
            <v>90.344744318181824</v>
          </cell>
          <cell r="AO91">
            <v>70.532377850162874</v>
          </cell>
          <cell r="AP91">
            <v>118.44222222222221</v>
          </cell>
          <cell r="AQ91">
            <v>118.44222222222221</v>
          </cell>
          <cell r="AR91">
            <v>118.44222222222221</v>
          </cell>
          <cell r="AS91">
            <v>114.51212264150944</v>
          </cell>
          <cell r="AT91">
            <v>108.72251063829786</v>
          </cell>
          <cell r="AU91">
            <v>99.439002267573699</v>
          </cell>
        </row>
        <row r="92">
          <cell r="A92" t="str">
            <v>c:\my documents\geo\edf\geomon[temp]</v>
          </cell>
          <cell r="B92" t="str">
            <v>FAFRADA</v>
          </cell>
          <cell r="C92" t="str">
            <v>Millions of lari</v>
          </cell>
          <cell r="D92" t="str">
            <v>Stock</v>
          </cell>
          <cell r="E92" t="str">
            <v xml:space="preserve">  Dutch account</v>
          </cell>
          <cell r="F92">
            <v>39.36</v>
          </cell>
          <cell r="G92">
            <v>39.968000000000004</v>
          </cell>
          <cell r="H92">
            <v>40.32</v>
          </cell>
          <cell r="I92">
            <v>50.48</v>
          </cell>
          <cell r="J92">
            <v>25.537400000000002</v>
          </cell>
          <cell r="K92">
            <v>25.577999999999999</v>
          </cell>
          <cell r="L92">
            <v>30.096</v>
          </cell>
          <cell r="M92">
            <v>30.215999999999998</v>
          </cell>
          <cell r="N92">
            <v>30.407999999999998</v>
          </cell>
          <cell r="O92">
            <v>35.687000000000005</v>
          </cell>
          <cell r="P92">
            <v>35.687000000000005</v>
          </cell>
          <cell r="Q92">
            <v>35.968000000000004</v>
          </cell>
          <cell r="R92">
            <v>40.131</v>
          </cell>
          <cell r="S92">
            <v>33.590699999999998</v>
          </cell>
          <cell r="T92">
            <v>33.669000000000004</v>
          </cell>
          <cell r="U92">
            <v>36.9</v>
          </cell>
          <cell r="V92">
            <v>37.197400000000002</v>
          </cell>
          <cell r="W92">
            <v>36.485799999999998</v>
          </cell>
          <cell r="X92">
            <v>34.675600000000003</v>
          </cell>
          <cell r="Y92">
            <v>34.408900000000003</v>
          </cell>
          <cell r="Z92">
            <v>34.462299999999999</v>
          </cell>
          <cell r="AA92">
            <v>35.644599999999997</v>
          </cell>
          <cell r="AB92">
            <v>35.700000000000003</v>
          </cell>
          <cell r="AC92">
            <v>36.029499999999999</v>
          </cell>
          <cell r="AD92">
            <v>36.332900000000002</v>
          </cell>
          <cell r="AE92">
            <v>36.945900000000002</v>
          </cell>
          <cell r="AF92">
            <v>37.127000000000002</v>
          </cell>
          <cell r="AG92">
            <v>37.43</v>
          </cell>
          <cell r="AH92">
            <v>36.3078</v>
          </cell>
          <cell r="AI92">
            <v>36.011200000000002</v>
          </cell>
          <cell r="AJ92">
            <v>26.586000000000002</v>
          </cell>
          <cell r="AK92">
            <v>36.168500000000002</v>
          </cell>
          <cell r="AL92">
            <v>34.746899999999997</v>
          </cell>
          <cell r="AM92">
            <v>37.7425</v>
          </cell>
          <cell r="AN92">
            <v>38.572899999999997</v>
          </cell>
          <cell r="AO92">
            <v>40.6</v>
          </cell>
          <cell r="AP92">
            <v>8.298</v>
          </cell>
          <cell r="AQ92">
            <v>8.298</v>
          </cell>
          <cell r="AR92">
            <v>8.298</v>
          </cell>
          <cell r="AS92">
            <v>9.7768359908000004</v>
          </cell>
          <cell r="AT92">
            <v>8.2269066725000002</v>
          </cell>
          <cell r="AU92">
            <v>11.2455</v>
          </cell>
        </row>
        <row r="93">
          <cell r="A93" t="str">
            <v>c:\my documents\geo\edf\geomon[temp]</v>
          </cell>
          <cell r="B93" t="str">
            <v>FAFRLIMF</v>
          </cell>
          <cell r="C93" t="str">
            <v>Millions of lari</v>
          </cell>
          <cell r="D93" t="str">
            <v>Stock</v>
          </cell>
          <cell r="E93" t="str">
            <v xml:space="preserve">  Use of Fund Resources</v>
          </cell>
          <cell r="F93">
            <v>-142.06533579000001</v>
          </cell>
          <cell r="G93">
            <v>-140.88259493700002</v>
          </cell>
          <cell r="H93">
            <v>-143.78670936</v>
          </cell>
          <cell r="I93">
            <v>-194.45475825899999</v>
          </cell>
          <cell r="J93">
            <v>-192.359304366</v>
          </cell>
          <cell r="K93">
            <v>-191.61945872999999</v>
          </cell>
          <cell r="L93">
            <v>-190.85905456200001</v>
          </cell>
          <cell r="M93">
            <v>-194.567361987</v>
          </cell>
          <cell r="N93">
            <v>-194.75088294899999</v>
          </cell>
          <cell r="O93">
            <v>-192.76258945500001</v>
          </cell>
          <cell r="P93">
            <v>-244.65005171999996</v>
          </cell>
          <cell r="Q93">
            <v>-246.30193152000001</v>
          </cell>
          <cell r="R93">
            <v>-244.01721052799996</v>
          </cell>
          <cell r="S93">
            <v>-239.08433234399999</v>
          </cell>
          <cell r="T93">
            <v>-237.97147032000001</v>
          </cell>
          <cell r="U93">
            <v>-239.04546991199999</v>
          </cell>
          <cell r="V93">
            <v>-285.49688749649994</v>
          </cell>
          <cell r="W93">
            <v>-291.21118065000002</v>
          </cell>
          <cell r="X93">
            <v>-290.44747289999998</v>
          </cell>
          <cell r="Y93">
            <v>-282.08415680999997</v>
          </cell>
          <cell r="Z93">
            <v>-283.552915692</v>
          </cell>
          <cell r="AA93">
            <v>-285.21025325099998</v>
          </cell>
          <cell r="AB93">
            <v>-339.41582219999998</v>
          </cell>
          <cell r="AC93">
            <v>-337.15672089599997</v>
          </cell>
          <cell r="AD93">
            <v>-332.00293140000002</v>
          </cell>
          <cell r="AE93">
            <v>-336.63086683199998</v>
          </cell>
          <cell r="AF93">
            <v>-339.63293853299996</v>
          </cell>
          <cell r="AG93">
            <v>-336.53006140499997</v>
          </cell>
          <cell r="AH93">
            <v>-339.24318056999994</v>
          </cell>
          <cell r="AI93">
            <v>-339.42033590400001</v>
          </cell>
          <cell r="AJ93">
            <v>-338.70063410399996</v>
          </cell>
          <cell r="AK93">
            <v>-338.179180524</v>
          </cell>
          <cell r="AL93">
            <v>-392.20675065</v>
          </cell>
          <cell r="AM93">
            <v>-406.21768901999997</v>
          </cell>
          <cell r="AN93">
            <v>-429.21099935999996</v>
          </cell>
          <cell r="AO93">
            <v>-457.09223632819993</v>
          </cell>
          <cell r="AP93">
            <v>-546.82365722400004</v>
          </cell>
          <cell r="AQ93">
            <v>-546.33432261600012</v>
          </cell>
          <cell r="AR93">
            <v>-546.33432261600012</v>
          </cell>
          <cell r="AS93">
            <v>-627.50800000000004</v>
          </cell>
          <cell r="AT93">
            <v>-683.47</v>
          </cell>
          <cell r="AU93">
            <v>-636.40100000000007</v>
          </cell>
        </row>
        <row r="94">
          <cell r="A94" t="str">
            <v>c:\my documents\geo\edf\geomon[temp]</v>
          </cell>
          <cell r="B94" t="str">
            <v>FAFRLOKFW</v>
          </cell>
          <cell r="C94" t="str">
            <v>Millions of lari</v>
          </cell>
          <cell r="D94" t="str">
            <v>Stock</v>
          </cell>
          <cell r="E94" t="str">
            <v xml:space="preserve">  Other liabilities (KFW loan)</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-33.383000000000003</v>
          </cell>
          <cell r="AA94">
            <v>-34.232999999999997</v>
          </cell>
          <cell r="AB94">
            <v>-35.055999999999997</v>
          </cell>
          <cell r="AC94">
            <v>-36.902999999999999</v>
          </cell>
          <cell r="AD94">
            <v>-36.133000000000003</v>
          </cell>
          <cell r="AE94">
            <v>-36.878</v>
          </cell>
          <cell r="AF94">
            <v>-37.311999999999998</v>
          </cell>
          <cell r="AG94">
            <v>-38.423000000000002</v>
          </cell>
          <cell r="AH94">
            <v>-43.454999999999998</v>
          </cell>
          <cell r="AI94">
            <v>-44.002000000000002</v>
          </cell>
          <cell r="AJ94">
            <v>-43.854999999999997</v>
          </cell>
          <cell r="AK94">
            <v>-45.822000000000003</v>
          </cell>
          <cell r="AL94">
            <v>-44.991</v>
          </cell>
          <cell r="AM94">
            <v>-49.119</v>
          </cell>
          <cell r="AN94">
            <v>-51.482999999999997</v>
          </cell>
          <cell r="AO94">
            <v>-54.485999999999997</v>
          </cell>
          <cell r="AP94">
            <v>-66.016000000000005</v>
          </cell>
          <cell r="AQ94">
            <v>-66.016000000000005</v>
          </cell>
          <cell r="AR94">
            <v>-66.016000000000005</v>
          </cell>
          <cell r="AS94">
            <v>-87.677999999999997</v>
          </cell>
          <cell r="AT94">
            <v>-80.805000000000007</v>
          </cell>
          <cell r="AU94">
            <v>-87.236999999999995</v>
          </cell>
        </row>
        <row r="95">
          <cell r="A95" t="str">
            <v>c:\my documents\geo\edf\geomon[temp]</v>
          </cell>
          <cell r="B95" t="str">
            <v>FAFRLOO_N</v>
          </cell>
          <cell r="C95" t="str">
            <v>Millions of lari</v>
          </cell>
          <cell r="D95" t="str">
            <v>Stock</v>
          </cell>
          <cell r="E95" t="str">
            <v xml:space="preserve">  Other official foreign claims (net)</v>
          </cell>
          <cell r="F95">
            <v>-0.1</v>
          </cell>
          <cell r="G95">
            <v>-0.1</v>
          </cell>
          <cell r="H95">
            <v>-0.1</v>
          </cell>
          <cell r="I95">
            <v>-0.1</v>
          </cell>
          <cell r="J95">
            <v>-0.1</v>
          </cell>
          <cell r="K95">
            <v>-0.1</v>
          </cell>
          <cell r="L95">
            <v>-0.1</v>
          </cell>
          <cell r="M95">
            <v>-0.1</v>
          </cell>
          <cell r="N95">
            <v>-0.1</v>
          </cell>
          <cell r="O95">
            <v>-0.1</v>
          </cell>
          <cell r="P95">
            <v>-0.1</v>
          </cell>
          <cell r="Q95">
            <v>-7.46E-2</v>
          </cell>
          <cell r="R95">
            <v>-7.4999999999999997E-2</v>
          </cell>
          <cell r="S95">
            <v>-7.5200000000000003E-2</v>
          </cell>
          <cell r="T95">
            <v>-7.5200000000000003E-2</v>
          </cell>
          <cell r="U95">
            <v>-5.7599999999999998E-2</v>
          </cell>
          <cell r="V95">
            <v>-5.7599999999999998E-2</v>
          </cell>
          <cell r="W95">
            <v>-5.7599999999999998E-2</v>
          </cell>
          <cell r="X95">
            <v>-5.7599999999999998E-2</v>
          </cell>
          <cell r="Y95">
            <v>-5.7599999999999998E-2</v>
          </cell>
          <cell r="Z95">
            <v>-5.7599999999999998E-2</v>
          </cell>
          <cell r="AA95">
            <v>-5.7599999999999998E-2</v>
          </cell>
          <cell r="AB95">
            <v>-5.7599999999999998E-2</v>
          </cell>
          <cell r="AC95">
            <v>-5.7599999999999998E-2</v>
          </cell>
          <cell r="AD95">
            <v>-5.7599999999999998E-2</v>
          </cell>
          <cell r="AE95">
            <v>-0.1</v>
          </cell>
          <cell r="AF95">
            <v>-0.1</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c:\my documents\geo\edf\geomon[temp]</v>
          </cell>
          <cell r="B96" t="str">
            <v>FAFLCL</v>
          </cell>
          <cell r="C96" t="str">
            <v>Millions of lari</v>
          </cell>
          <cell r="D96" t="str">
            <v>Stock</v>
          </cell>
          <cell r="E96" t="str">
            <v>Contingent liabilities</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8">
          <cell r="A98" t="str">
            <v>c:\my documents\geo\edf\geomon[temp]</v>
          </cell>
          <cell r="B98" t="str">
            <v>FADC_N</v>
          </cell>
          <cell r="C98" t="str">
            <v>Millions of lari</v>
          </cell>
          <cell r="D98" t="str">
            <v>Stock</v>
          </cell>
          <cell r="E98" t="str">
            <v>Net domestic assets</v>
          </cell>
          <cell r="F98">
            <v>57.352048790000026</v>
          </cell>
          <cell r="G98">
            <v>62.810564937000009</v>
          </cell>
          <cell r="H98">
            <v>85.970353360000018</v>
          </cell>
          <cell r="I98">
            <v>105.68662225900002</v>
          </cell>
          <cell r="J98">
            <v>131.89486036600002</v>
          </cell>
          <cell r="K98">
            <v>142.98327573000003</v>
          </cell>
          <cell r="L98">
            <v>119.44538431020715</v>
          </cell>
          <cell r="M98">
            <v>138.39910298699996</v>
          </cell>
          <cell r="N98">
            <v>158.24008594899996</v>
          </cell>
          <cell r="O98">
            <v>198.86716345500002</v>
          </cell>
          <cell r="P98">
            <v>223.79301371999998</v>
          </cell>
          <cell r="Q98">
            <v>233.81521352000004</v>
          </cell>
          <cell r="R98">
            <v>209.74668919466666</v>
          </cell>
          <cell r="S98">
            <v>227.30667634399998</v>
          </cell>
          <cell r="T98">
            <v>245.54380878153844</v>
          </cell>
          <cell r="U98">
            <v>262.59491298892306</v>
          </cell>
          <cell r="V98">
            <v>294.96816134265379</v>
          </cell>
          <cell r="W98">
            <v>324.64488065</v>
          </cell>
          <cell r="X98">
            <v>333.05987289999996</v>
          </cell>
          <cell r="Y98">
            <v>341.32187373307687</v>
          </cell>
          <cell r="Z98">
            <v>397.3833892304616</v>
          </cell>
          <cell r="AA98">
            <v>401.60969663561536</v>
          </cell>
          <cell r="AB98">
            <v>406.7191221999999</v>
          </cell>
          <cell r="AC98">
            <v>358.7662605883076</v>
          </cell>
          <cell r="AD98">
            <v>382.28907970769239</v>
          </cell>
          <cell r="AE98">
            <v>383.505768825865</v>
          </cell>
          <cell r="AF98">
            <v>395.54508661582202</v>
          </cell>
          <cell r="AG98">
            <v>409.43162198782204</v>
          </cell>
          <cell r="AH98">
            <v>429.74554115282206</v>
          </cell>
          <cell r="AI98">
            <v>438.99662848826966</v>
          </cell>
          <cell r="AJ98">
            <v>466.79370084557303</v>
          </cell>
          <cell r="AK98">
            <v>495.73524726557309</v>
          </cell>
          <cell r="AL98">
            <v>498.64010458258429</v>
          </cell>
          <cell r="AM98">
            <v>523.05852070539322</v>
          </cell>
          <cell r="AN98">
            <v>547.00229980943823</v>
          </cell>
          <cell r="AO98">
            <v>569.82653071022241</v>
          </cell>
          <cell r="AP98">
            <v>650.06100666220232</v>
          </cell>
          <cell r="AQ98">
            <v>649.90535261600019</v>
          </cell>
          <cell r="AR98">
            <v>649.61832261600011</v>
          </cell>
          <cell r="AS98">
            <v>734.96745000919998</v>
          </cell>
          <cell r="AT98">
            <v>766.70733582750006</v>
          </cell>
          <cell r="AU98">
            <v>754.57191699999998</v>
          </cell>
        </row>
        <row r="99">
          <cell r="E99" t="str">
            <v xml:space="preserve">  Net claims on General Government</v>
          </cell>
        </row>
        <row r="100">
          <cell r="E100" t="str">
            <v xml:space="preserve">     Claims on General Government</v>
          </cell>
        </row>
        <row r="101">
          <cell r="E101" t="str">
            <v xml:space="preserve">        o/w Treasury bills purchased by NBG</v>
          </cell>
        </row>
        <row r="102">
          <cell r="E102" t="str">
            <v xml:space="preserve">                 Bond issued to cover NBG losses</v>
          </cell>
        </row>
        <row r="103">
          <cell r="E103" t="str">
            <v>Non-securitized govt debt held by NBG (converted from line items (loans) and (coupon securities")</v>
          </cell>
        </row>
        <row r="104">
          <cell r="E104" t="str">
            <v>Securitized govt debt (marketable)</v>
          </cell>
        </row>
        <row r="105">
          <cell r="E105" t="str">
            <v xml:space="preserve">     Deposits of the General Government</v>
          </cell>
        </row>
        <row r="106">
          <cell r="E106" t="str">
            <v>of which: deposits of central govt.</v>
          </cell>
        </row>
        <row r="107">
          <cell r="E107" t="str">
            <v>of which: deposits of local govt.</v>
          </cell>
        </row>
        <row r="108">
          <cell r="E108" t="str">
            <v xml:space="preserve">  Claims on rest of economy (including staff loans)</v>
          </cell>
        </row>
        <row r="109">
          <cell r="E109" t="str">
            <v xml:space="preserve">    o/w: Credit to the energy sector</v>
          </cell>
        </row>
        <row r="110">
          <cell r="E110" t="str">
            <v xml:space="preserve">  Claims on banks</v>
          </cell>
        </row>
        <row r="111">
          <cell r="E111" t="str">
            <v xml:space="preserve">  Other assets, net</v>
          </cell>
        </row>
        <row r="113">
          <cell r="A113" t="str">
            <v>c:\my documents\geo\edf\geomon[temp]</v>
          </cell>
          <cell r="B113" t="str">
            <v>FACGG_N</v>
          </cell>
          <cell r="C113" t="str">
            <v>Millions of lari</v>
          </cell>
          <cell r="D113" t="str">
            <v>Stock</v>
          </cell>
          <cell r="E113" t="str">
            <v xml:space="preserve">  Net claims on General Government</v>
          </cell>
          <cell r="F113">
            <v>55.20000000000001</v>
          </cell>
          <cell r="G113">
            <v>64.032000000000011</v>
          </cell>
          <cell r="H113">
            <v>85.580000000000013</v>
          </cell>
          <cell r="I113">
            <v>98.22</v>
          </cell>
          <cell r="J113">
            <v>134.27719999999999</v>
          </cell>
          <cell r="K113">
            <v>147.37720000000002</v>
          </cell>
          <cell r="L113">
            <v>137.55360000000002</v>
          </cell>
          <cell r="M113">
            <v>156.04889999999997</v>
          </cell>
          <cell r="N113">
            <v>176.25720000000001</v>
          </cell>
          <cell r="O113">
            <v>213.24250000000001</v>
          </cell>
          <cell r="P113">
            <v>231.45310000000001</v>
          </cell>
          <cell r="Q113">
            <v>233.21179999999998</v>
          </cell>
          <cell r="R113">
            <v>208.8621</v>
          </cell>
          <cell r="S113">
            <v>229.50639999999999</v>
          </cell>
          <cell r="T113">
            <v>240.07640000000001</v>
          </cell>
          <cell r="U113">
            <v>265.86520000000002</v>
          </cell>
          <cell r="V113">
            <v>301.84519999999998</v>
          </cell>
          <cell r="W113">
            <v>313.70460000000003</v>
          </cell>
          <cell r="X113">
            <v>332.06849999999997</v>
          </cell>
          <cell r="Y113">
            <v>344.75329999999997</v>
          </cell>
          <cell r="Z113">
            <v>358.16640000000001</v>
          </cell>
          <cell r="AA113">
            <v>376.75290000000001</v>
          </cell>
          <cell r="AB113">
            <v>377.21109999999999</v>
          </cell>
          <cell r="AC113">
            <v>331.67680000000007</v>
          </cell>
          <cell r="AD113">
            <v>361.74850000000004</v>
          </cell>
          <cell r="AE113">
            <v>373.4196</v>
          </cell>
          <cell r="AF113">
            <v>382.98369999999994</v>
          </cell>
          <cell r="AG113">
            <v>392.61609999999996</v>
          </cell>
          <cell r="AH113">
            <v>408.20310000000001</v>
          </cell>
          <cell r="AI113">
            <v>418.75440000000003</v>
          </cell>
          <cell r="AJ113">
            <v>453.47159999999997</v>
          </cell>
          <cell r="AK113">
            <v>487.1662</v>
          </cell>
          <cell r="AL113">
            <v>487.35570000000001</v>
          </cell>
          <cell r="AM113">
            <v>501.72289999999998</v>
          </cell>
          <cell r="AN113">
            <v>503.12939999999998</v>
          </cell>
          <cell r="AO113">
            <v>506.37259999999998</v>
          </cell>
          <cell r="AP113">
            <v>499.5856</v>
          </cell>
          <cell r="AQ113">
            <v>499.5856</v>
          </cell>
          <cell r="AR113">
            <v>499.5856</v>
          </cell>
          <cell r="AS113">
            <v>514.42276400920002</v>
          </cell>
          <cell r="AT113">
            <v>521.00089332749997</v>
          </cell>
          <cell r="AU113">
            <v>610.47950000000003</v>
          </cell>
        </row>
        <row r="114">
          <cell r="A114" t="str">
            <v>c:\my documents\geo\edf\geomon[temp]</v>
          </cell>
          <cell r="B114" t="str">
            <v>FACGG</v>
          </cell>
          <cell r="C114" t="str">
            <v>Millions of lari</v>
          </cell>
          <cell r="D114" t="str">
            <v>Stock</v>
          </cell>
          <cell r="E114" t="str">
            <v xml:space="preserve">     Loans to the General Government</v>
          </cell>
          <cell r="F114">
            <v>110.7</v>
          </cell>
          <cell r="G114">
            <v>110.7</v>
          </cell>
          <cell r="H114">
            <v>149.19999999999999</v>
          </cell>
          <cell r="I114">
            <v>166.2</v>
          </cell>
          <cell r="J114">
            <v>180.91720000000001</v>
          </cell>
          <cell r="K114">
            <v>187.91720000000001</v>
          </cell>
          <cell r="L114">
            <v>196</v>
          </cell>
          <cell r="M114">
            <v>206</v>
          </cell>
          <cell r="N114">
            <v>221.71719999999999</v>
          </cell>
          <cell r="O114">
            <v>257.71719999999999</v>
          </cell>
          <cell r="P114">
            <v>271.71719999999999</v>
          </cell>
          <cell r="Q114">
            <v>276.5172</v>
          </cell>
          <cell r="R114">
            <v>296.71839999999997</v>
          </cell>
          <cell r="S114">
            <v>296.71839999999997</v>
          </cell>
          <cell r="T114">
            <v>296.71839999999997</v>
          </cell>
          <cell r="U114">
            <v>333.41800000000001</v>
          </cell>
          <cell r="V114">
            <v>350.51839999999999</v>
          </cell>
          <cell r="W114">
            <v>360.41800000000001</v>
          </cell>
          <cell r="X114">
            <v>372.8184</v>
          </cell>
          <cell r="Y114">
            <v>392.05939999999998</v>
          </cell>
          <cell r="Z114">
            <v>410.05939999999998</v>
          </cell>
          <cell r="AA114">
            <v>424.75940000000003</v>
          </cell>
          <cell r="AB114">
            <v>427.74930000000001</v>
          </cell>
          <cell r="AC114">
            <v>386.3184</v>
          </cell>
          <cell r="AD114">
            <v>412.72539999999998</v>
          </cell>
          <cell r="AE114">
            <v>424.92540000000002</v>
          </cell>
          <cell r="AF114">
            <v>436.58339999999998</v>
          </cell>
          <cell r="AG114">
            <v>446.10039999999998</v>
          </cell>
          <cell r="AH114">
            <v>460.60039999999998</v>
          </cell>
          <cell r="AI114">
            <v>466.7004</v>
          </cell>
          <cell r="AJ114">
            <v>493.65039999999999</v>
          </cell>
          <cell r="AK114">
            <v>538.05709999999999</v>
          </cell>
          <cell r="AL114">
            <v>535.21510000000001</v>
          </cell>
          <cell r="AM114">
            <v>547.76009999999997</v>
          </cell>
          <cell r="AN114">
            <v>556.16010000000006</v>
          </cell>
          <cell r="AO114">
            <v>561.63810000000001</v>
          </cell>
          <cell r="AP114">
            <v>541.5231</v>
          </cell>
          <cell r="AQ114">
            <v>541.5231</v>
          </cell>
          <cell r="AR114">
            <v>541.5231</v>
          </cell>
          <cell r="AS114">
            <v>547.51229999999998</v>
          </cell>
          <cell r="AT114">
            <v>547.51229999999998</v>
          </cell>
          <cell r="AU114">
            <v>570.49199999999996</v>
          </cell>
        </row>
        <row r="115">
          <cell r="A115" t="str">
            <v>c:\my documents\geo\edf\geomon[temp]</v>
          </cell>
          <cell r="B115" t="str">
            <v>FADGG</v>
          </cell>
          <cell r="C115" t="str">
            <v>Millions of lari</v>
          </cell>
          <cell r="D115" t="str">
            <v>Stock</v>
          </cell>
          <cell r="E115" t="str">
            <v xml:space="preserve">     Deposits of the General Government</v>
          </cell>
          <cell r="F115">
            <v>-55.499999999999993</v>
          </cell>
          <cell r="G115">
            <v>-46.667999999999999</v>
          </cell>
          <cell r="H115">
            <v>-63.619999999999976</v>
          </cell>
          <cell r="I115">
            <v>-67.97999999999999</v>
          </cell>
          <cell r="J115">
            <v>-46.64</v>
          </cell>
          <cell r="K115">
            <v>-40.54</v>
          </cell>
          <cell r="L115">
            <v>-58.44639999999999</v>
          </cell>
          <cell r="M115">
            <v>-49.951100000000018</v>
          </cell>
          <cell r="N115">
            <v>-45.45999999999998</v>
          </cell>
          <cell r="O115">
            <v>-44.474699999999991</v>
          </cell>
          <cell r="P115">
            <v>-40.264099999999978</v>
          </cell>
          <cell r="Q115">
            <v>-43.305400000000006</v>
          </cell>
          <cell r="R115">
            <v>-87.856299999999976</v>
          </cell>
          <cell r="S115">
            <v>-67.211999999999975</v>
          </cell>
          <cell r="T115">
            <v>-56.641999999999975</v>
          </cell>
          <cell r="U115">
            <v>-67.552800000000005</v>
          </cell>
          <cell r="V115">
            <v>-48.673200000000037</v>
          </cell>
          <cell r="W115">
            <v>-46.713399999999993</v>
          </cell>
          <cell r="X115">
            <v>-40.749900000000018</v>
          </cell>
          <cell r="Y115">
            <v>-47.306100000000015</v>
          </cell>
          <cell r="Z115">
            <v>-51.892999999999958</v>
          </cell>
          <cell r="AA115">
            <v>-48.00650000000001</v>
          </cell>
          <cell r="AB115">
            <v>-50.538200000000018</v>
          </cell>
          <cell r="AC115">
            <v>-54.641599999999954</v>
          </cell>
          <cell r="AD115">
            <v>-50.976899999999951</v>
          </cell>
          <cell r="AE115">
            <v>-51.505800000000008</v>
          </cell>
          <cell r="AF115">
            <v>-53.599700000000034</v>
          </cell>
          <cell r="AG115">
            <v>-53.484300000000012</v>
          </cell>
          <cell r="AH115">
            <v>-52.397299999999987</v>
          </cell>
          <cell r="AI115">
            <v>-47.945999999999948</v>
          </cell>
          <cell r="AJ115">
            <v>-40.17880000000001</v>
          </cell>
          <cell r="AK115">
            <v>-50.890899999999974</v>
          </cell>
          <cell r="AL115">
            <v>-47.859400000000001</v>
          </cell>
          <cell r="AM115">
            <v>-46.037200000000013</v>
          </cell>
          <cell r="AN115">
            <v>-53.030700000000081</v>
          </cell>
          <cell r="AO115">
            <v>-55.265500000000038</v>
          </cell>
          <cell r="AP115">
            <v>-41.937500000000028</v>
          </cell>
          <cell r="AQ115">
            <v>-41.937500000000028</v>
          </cell>
          <cell r="AR115">
            <v>-41.937500000000028</v>
          </cell>
          <cell r="AS115">
            <v>-33.089535990800002</v>
          </cell>
          <cell r="AT115">
            <v>-26.51140667250003</v>
          </cell>
          <cell r="AU115">
            <v>-30.312499999999925</v>
          </cell>
        </row>
        <row r="116">
          <cell r="A116" t="str">
            <v>c:\my documents\geo\edf\geomon[temp]</v>
          </cell>
          <cell r="B116" t="str">
            <v>FACGC_N</v>
          </cell>
          <cell r="C116" t="str">
            <v>Millions of lari</v>
          </cell>
          <cell r="D116" t="str">
            <v>Stock</v>
          </cell>
          <cell r="E116" t="str">
            <v xml:space="preserve">    Net claims on Republican Government</v>
          </cell>
          <cell r="F116">
            <v>56.4</v>
          </cell>
          <cell r="G116">
            <v>64.731999999999999</v>
          </cell>
          <cell r="H116">
            <v>86.580000000000013</v>
          </cell>
          <cell r="I116">
            <v>99.12</v>
          </cell>
          <cell r="J116">
            <v>151.28720000000001</v>
          </cell>
          <cell r="K116">
            <v>159.24720000000002</v>
          </cell>
          <cell r="L116">
            <v>150.30000000000001</v>
          </cell>
          <cell r="M116">
            <v>172.2</v>
          </cell>
          <cell r="N116">
            <v>185.63120000000001</v>
          </cell>
          <cell r="O116">
            <v>217.0532</v>
          </cell>
          <cell r="P116">
            <v>234.40100000000001</v>
          </cell>
          <cell r="Q116">
            <v>234.4819</v>
          </cell>
          <cell r="R116">
            <v>218.61920000000001</v>
          </cell>
          <cell r="S116">
            <v>242.7277</v>
          </cell>
          <cell r="T116">
            <v>252.0282</v>
          </cell>
          <cell r="U116">
            <v>280.25200000000001</v>
          </cell>
          <cell r="V116">
            <v>305.59009999999995</v>
          </cell>
          <cell r="W116">
            <v>316.44220000000001</v>
          </cell>
          <cell r="X116">
            <v>333.40499999999997</v>
          </cell>
          <cell r="Y116">
            <v>348.03929999999997</v>
          </cell>
          <cell r="Z116">
            <v>360.01260000000002</v>
          </cell>
          <cell r="AA116">
            <v>379.48250000000002</v>
          </cell>
          <cell r="AB116">
            <v>380.90219999999999</v>
          </cell>
          <cell r="AC116">
            <v>334.74530000000004</v>
          </cell>
          <cell r="AD116">
            <v>364.29970000000003</v>
          </cell>
          <cell r="AE116">
            <v>376.12630000000001</v>
          </cell>
          <cell r="AF116">
            <v>386.84529999999995</v>
          </cell>
          <cell r="AG116">
            <v>396.65839999999997</v>
          </cell>
          <cell r="AH116">
            <v>412.33969999999999</v>
          </cell>
          <cell r="AI116">
            <v>423.73550000000006</v>
          </cell>
          <cell r="AJ116">
            <v>457.64749999999998</v>
          </cell>
          <cell r="AK116">
            <v>491.51690000000002</v>
          </cell>
          <cell r="AL116">
            <v>491.56020000000001</v>
          </cell>
          <cell r="AM116">
            <v>505.97369999999995</v>
          </cell>
          <cell r="AN116">
            <v>508.22969999999998</v>
          </cell>
          <cell r="AO116">
            <v>512.87239999999997</v>
          </cell>
          <cell r="AP116">
            <v>515.70119999999997</v>
          </cell>
          <cell r="AQ116">
            <v>515.70119999999997</v>
          </cell>
          <cell r="AR116">
            <v>515.70119999999997</v>
          </cell>
          <cell r="AS116">
            <v>517.58686400919999</v>
          </cell>
          <cell r="AT116">
            <v>523.91309332749995</v>
          </cell>
          <cell r="AU116">
            <v>612.97450000000003</v>
          </cell>
        </row>
      </sheetData>
      <sheetData sheetId="55" refreshError="1">
        <row r="6">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Q6">
            <v>36130</v>
          </cell>
          <cell r="AR6">
            <v>36161</v>
          </cell>
          <cell r="AS6">
            <v>36192</v>
          </cell>
          <cell r="AT6">
            <v>36220</v>
          </cell>
        </row>
        <row r="8">
          <cell r="E8" t="str">
            <v>Table 2. Georgia: Summary Accounts of Commercial Banks</v>
          </cell>
        </row>
        <row r="11">
          <cell r="E11">
            <v>39691.917272453706</v>
          </cell>
          <cell r="F11">
            <v>35034</v>
          </cell>
          <cell r="G11">
            <v>35065</v>
          </cell>
          <cell r="H11">
            <v>35096</v>
          </cell>
          <cell r="I11">
            <v>35125</v>
          </cell>
          <cell r="J11">
            <v>35156</v>
          </cell>
          <cell r="K11">
            <v>35186</v>
          </cell>
          <cell r="L11">
            <v>35217</v>
          </cell>
          <cell r="M11">
            <v>35247</v>
          </cell>
          <cell r="N11">
            <v>35278</v>
          </cell>
          <cell r="O11">
            <v>35309</v>
          </cell>
          <cell r="P11">
            <v>35339</v>
          </cell>
          <cell r="Q11">
            <v>35370</v>
          </cell>
          <cell r="R11">
            <v>35400</v>
          </cell>
          <cell r="S11">
            <v>35431</v>
          </cell>
          <cell r="T11">
            <v>35462</v>
          </cell>
          <cell r="U11">
            <v>35490</v>
          </cell>
          <cell r="V11">
            <v>35521</v>
          </cell>
          <cell r="W11">
            <v>35551</v>
          </cell>
          <cell r="X11">
            <v>35582</v>
          </cell>
          <cell r="Y11">
            <v>35612</v>
          </cell>
          <cell r="Z11">
            <v>35643</v>
          </cell>
          <cell r="AA11">
            <v>35674</v>
          </cell>
          <cell r="AB11">
            <v>35704</v>
          </cell>
          <cell r="AC11">
            <v>35735</v>
          </cell>
          <cell r="AD11">
            <v>35765</v>
          </cell>
          <cell r="AE11">
            <v>35796</v>
          </cell>
          <cell r="AF11">
            <v>35827</v>
          </cell>
          <cell r="AG11">
            <v>35855</v>
          </cell>
          <cell r="AH11">
            <v>35886</v>
          </cell>
          <cell r="AI11">
            <v>35916</v>
          </cell>
          <cell r="AJ11">
            <v>35947</v>
          </cell>
          <cell r="AK11">
            <v>35977</v>
          </cell>
          <cell r="AL11">
            <v>36008</v>
          </cell>
          <cell r="AM11">
            <v>36039</v>
          </cell>
          <cell r="AN11">
            <v>36069</v>
          </cell>
          <cell r="AO11">
            <v>36100</v>
          </cell>
          <cell r="AP11">
            <v>36130</v>
          </cell>
          <cell r="AR11">
            <v>36161</v>
          </cell>
          <cell r="AS11">
            <v>36192</v>
          </cell>
          <cell r="AT11">
            <v>36220</v>
          </cell>
        </row>
        <row r="12">
          <cell r="E12">
            <v>39691.917272453706</v>
          </cell>
          <cell r="AP12" t="str">
            <v>ESAF</v>
          </cell>
        </row>
        <row r="13">
          <cell r="E13" t="str">
            <v>At program exchange rates</v>
          </cell>
        </row>
        <row r="14">
          <cell r="E14" t="str">
            <v>Net foreign assets</v>
          </cell>
          <cell r="F14">
            <v>-38.385590243902435</v>
          </cell>
          <cell r="G14">
            <v>-36.586397437950353</v>
          </cell>
          <cell r="H14">
            <v>-29.811843809523804</v>
          </cell>
          <cell r="I14">
            <v>-27.315641838351819</v>
          </cell>
          <cell r="J14">
            <v>-35.821058823529413</v>
          </cell>
          <cell r="K14">
            <v>9.8023361904761881</v>
          </cell>
          <cell r="L14">
            <v>12.019986602870809</v>
          </cell>
          <cell r="M14">
            <v>9.3686754567116761</v>
          </cell>
          <cell r="N14">
            <v>9.5502639305445935</v>
          </cell>
          <cell r="O14">
            <v>9.6089283779527506</v>
          </cell>
          <cell r="P14">
            <v>12.741277795275593</v>
          </cell>
          <cell r="Q14">
            <v>19.624218749999997</v>
          </cell>
          <cell r="R14">
            <v>20.774411302982731</v>
          </cell>
          <cell r="S14">
            <v>22.936161616161623</v>
          </cell>
          <cell r="T14">
            <v>20.946124031007752</v>
          </cell>
          <cell r="U14">
            <v>25.924149922720254</v>
          </cell>
          <cell r="V14">
            <v>27.895958429561201</v>
          </cell>
          <cell r="W14">
            <v>26.255500000000005</v>
          </cell>
          <cell r="X14">
            <v>25.898600000000005</v>
          </cell>
          <cell r="Y14">
            <v>40.103186046511631</v>
          </cell>
          <cell r="Z14">
            <v>48.501369969040248</v>
          </cell>
          <cell r="AA14">
            <v>37.198228043143295</v>
          </cell>
          <cell r="AB14">
            <v>35.5749</v>
          </cell>
          <cell r="AC14">
            <v>34.151455792682931</v>
          </cell>
          <cell r="AD14">
            <v>32.903957055214725</v>
          </cell>
          <cell r="AE14">
            <v>26.132415686274506</v>
          </cell>
          <cell r="AF14">
            <v>16.31692363090772</v>
          </cell>
          <cell r="AG14">
            <v>22.686278951310861</v>
          </cell>
          <cell r="AH14">
            <v>13.229885842696634</v>
          </cell>
          <cell r="AI14">
            <v>21.881314031180406</v>
          </cell>
          <cell r="AJ14">
            <v>24.388310830860533</v>
          </cell>
          <cell r="AK14">
            <v>21.185400222551927</v>
          </cell>
          <cell r="AL14">
            <v>19.012575555555564</v>
          </cell>
          <cell r="AM14">
            <v>11.188846407624638</v>
          </cell>
          <cell r="AN14">
            <v>15.108729758522724</v>
          </cell>
          <cell r="AO14">
            <v>10.649734201954393</v>
          </cell>
          <cell r="AP14">
            <v>10.196507499999999</v>
          </cell>
          <cell r="AQ14">
            <v>15.275666666666659</v>
          </cell>
          <cell r="AR14">
            <v>8.0329245283019013</v>
          </cell>
          <cell r="AS14">
            <v>7.2291914893616944</v>
          </cell>
          <cell r="AT14">
            <v>1.1398639455782167</v>
          </cell>
        </row>
        <row r="15">
          <cell r="E15" t="str">
            <v xml:space="preserve">  NFA convertible</v>
          </cell>
          <cell r="F15">
            <v>-38.249727804878042</v>
          </cell>
          <cell r="G15">
            <v>-36.449199679743785</v>
          </cell>
          <cell r="H15">
            <v>-30.041865714285709</v>
          </cell>
          <cell r="I15">
            <v>-27.402491600633912</v>
          </cell>
          <cell r="J15">
            <v>-35.998938314785377</v>
          </cell>
          <cell r="K15">
            <v>9.6841266666666641</v>
          </cell>
          <cell r="L15">
            <v>11.90485454545454</v>
          </cell>
          <cell r="M15">
            <v>9.3517134233518675</v>
          </cell>
          <cell r="N15">
            <v>9.5257089187056039</v>
          </cell>
          <cell r="O15">
            <v>9.5202500787401529</v>
          </cell>
          <cell r="P15">
            <v>12.548956535433074</v>
          </cell>
          <cell r="Q15">
            <v>19.550624999999997</v>
          </cell>
          <cell r="R15">
            <v>20.715259026687598</v>
          </cell>
          <cell r="S15">
            <v>22.805252525252531</v>
          </cell>
          <cell r="T15">
            <v>20.798186046511628</v>
          </cell>
          <cell r="U15">
            <v>25.724126738794443</v>
          </cell>
          <cell r="V15">
            <v>27.632055427251732</v>
          </cell>
          <cell r="W15">
            <v>25.694600000000005</v>
          </cell>
          <cell r="X15">
            <v>25.324100000000005</v>
          </cell>
          <cell r="Y15">
            <v>39.585201550387602</v>
          </cell>
          <cell r="Z15">
            <v>47.979055727554183</v>
          </cell>
          <cell r="AA15">
            <v>36.734514637904468</v>
          </cell>
          <cell r="AB15">
            <v>34.996499999999997</v>
          </cell>
          <cell r="AC15">
            <v>33.802972560975611</v>
          </cell>
          <cell r="AD15">
            <v>32.645751533742335</v>
          </cell>
          <cell r="AE15">
            <v>25.885088386123677</v>
          </cell>
          <cell r="AF15">
            <v>16.061797449362334</v>
          </cell>
          <cell r="AG15">
            <v>22.469140973782771</v>
          </cell>
          <cell r="AH15">
            <v>12.624673558052439</v>
          </cell>
          <cell r="AI15">
            <v>21.285668151447666</v>
          </cell>
          <cell r="AJ15">
            <v>23.706549703264095</v>
          </cell>
          <cell r="AK15">
            <v>20.640011127596438</v>
          </cell>
          <cell r="AL15">
            <v>18.596352222222229</v>
          </cell>
          <cell r="AM15">
            <v>10.797350806451618</v>
          </cell>
          <cell r="AN15">
            <v>14.952189630681815</v>
          </cell>
          <cell r="AO15">
            <v>10.541803583061885</v>
          </cell>
          <cell r="AP15">
            <v>10.133688333333332</v>
          </cell>
          <cell r="AQ15">
            <v>15.181555555555548</v>
          </cell>
          <cell r="AR15">
            <v>7.891981132075486</v>
          </cell>
          <cell r="AS15">
            <v>7.1071489361702049</v>
          </cell>
          <cell r="AT15">
            <v>1.0089795918367201</v>
          </cell>
        </row>
        <row r="16">
          <cell r="E16" t="str">
            <v xml:space="preserve">    Gold</v>
          </cell>
          <cell r="F16">
            <v>0.40586829268292679</v>
          </cell>
          <cell r="G16">
            <v>0.23874043234587666</v>
          </cell>
          <cell r="H16">
            <v>0.19195428571428569</v>
          </cell>
          <cell r="I16">
            <v>0.20853375594294771</v>
          </cell>
          <cell r="J16">
            <v>0.21823306836248013</v>
          </cell>
          <cell r="K16">
            <v>0.13418952380952381</v>
          </cell>
          <cell r="L16">
            <v>0.15655789473684209</v>
          </cell>
          <cell r="M16">
            <v>0.1529842732327244</v>
          </cell>
          <cell r="N16">
            <v>0.1671665351223362</v>
          </cell>
          <cell r="O16">
            <v>0.18929669291338583</v>
          </cell>
          <cell r="P16">
            <v>0.1912100787401575</v>
          </cell>
          <cell r="Q16">
            <v>0.2101875</v>
          </cell>
          <cell r="R16">
            <v>0.18376766091051802</v>
          </cell>
          <cell r="S16">
            <v>0.22545454545454549</v>
          </cell>
          <cell r="T16">
            <v>0.24770542635658913</v>
          </cell>
          <cell r="U16">
            <v>0.8399768160741885</v>
          </cell>
          <cell r="V16">
            <v>0.81362586605080833</v>
          </cell>
          <cell r="W16">
            <v>0.84509999999999996</v>
          </cell>
          <cell r="X16">
            <v>0.79730000000000001</v>
          </cell>
          <cell r="Y16">
            <v>0.79531782945736429</v>
          </cell>
          <cell r="Z16">
            <v>0.81833591331269351</v>
          </cell>
          <cell r="AA16">
            <v>0.84560092449922963</v>
          </cell>
          <cell r="AB16">
            <v>0.85650000000000004</v>
          </cell>
          <cell r="AC16">
            <v>0.86590701219512201</v>
          </cell>
          <cell r="AD16">
            <v>1.0977223926380368</v>
          </cell>
          <cell r="AE16">
            <v>1.0591312217194571</v>
          </cell>
          <cell r="AF16">
            <v>1.0155156789197299</v>
          </cell>
          <cell r="AG16">
            <v>1.1056161797752808</v>
          </cell>
          <cell r="AH16">
            <v>1.0539445692883895</v>
          </cell>
          <cell r="AI16">
            <v>1.0817761692650334</v>
          </cell>
          <cell r="AJ16">
            <v>1.3461910237388721</v>
          </cell>
          <cell r="AK16">
            <v>1.2476505934718101</v>
          </cell>
          <cell r="AL16">
            <v>1.2463955555555555</v>
          </cell>
          <cell r="AM16">
            <v>1.2614967008797653</v>
          </cell>
          <cell r="AN16">
            <v>0.97906321022727272</v>
          </cell>
          <cell r="AO16">
            <v>0.79056351791530954</v>
          </cell>
          <cell r="AP16">
            <v>0.39553083333333333</v>
          </cell>
          <cell r="AQ16">
            <v>0.5925555555555555</v>
          </cell>
          <cell r="AR16">
            <v>0.57990566037735847</v>
          </cell>
          <cell r="AS16">
            <v>0.14629787234042552</v>
          </cell>
          <cell r="AT16">
            <v>0.15074829931972789</v>
          </cell>
        </row>
        <row r="17">
          <cell r="E17" t="str">
            <v xml:space="preserve">    Foreign exchange</v>
          </cell>
          <cell r="F17">
            <v>20.616013658536584</v>
          </cell>
          <cell r="G17">
            <v>23.015566693354682</v>
          </cell>
          <cell r="H17">
            <v>27.553799047619052</v>
          </cell>
          <cell r="I17">
            <v>30.003903328050711</v>
          </cell>
          <cell r="J17">
            <v>21.747025755166931</v>
          </cell>
          <cell r="K17">
            <v>15.123746666666666</v>
          </cell>
          <cell r="L17">
            <v>19.692889952153106</v>
          </cell>
          <cell r="M17">
            <v>17.231675933280382</v>
          </cell>
          <cell r="N17">
            <v>17.546861247040251</v>
          </cell>
          <cell r="O17">
            <v>17.609441574803146</v>
          </cell>
          <cell r="P17">
            <v>20.190155905511812</v>
          </cell>
          <cell r="Q17">
            <v>27.638999999999999</v>
          </cell>
          <cell r="R17">
            <v>26.290832025117737</v>
          </cell>
          <cell r="S17">
            <v>28.78414141414142</v>
          </cell>
          <cell r="T17">
            <v>26.625108527131783</v>
          </cell>
          <cell r="U17">
            <v>35.054389489953635</v>
          </cell>
          <cell r="V17">
            <v>39.536913010007702</v>
          </cell>
          <cell r="W17">
            <v>39.472700000000003</v>
          </cell>
          <cell r="X17">
            <v>42.029000000000003</v>
          </cell>
          <cell r="Y17">
            <v>56.506465116279074</v>
          </cell>
          <cell r="Z17">
            <v>64.059210526315795</v>
          </cell>
          <cell r="AA17">
            <v>55.583713405238825</v>
          </cell>
          <cell r="AB17">
            <v>53.896700000000003</v>
          </cell>
          <cell r="AC17">
            <v>52.762461890243905</v>
          </cell>
          <cell r="AD17">
            <v>47.078343558282214</v>
          </cell>
          <cell r="AE17">
            <v>47.464321568627447</v>
          </cell>
          <cell r="AF17">
            <v>40.244296474118528</v>
          </cell>
          <cell r="AG17">
            <v>45.355366591760301</v>
          </cell>
          <cell r="AH17">
            <v>42.144791610486898</v>
          </cell>
          <cell r="AI17">
            <v>53.647871937639202</v>
          </cell>
          <cell r="AJ17">
            <v>57.393313798219573</v>
          </cell>
          <cell r="AK17">
            <v>55.584032270029667</v>
          </cell>
          <cell r="AL17">
            <v>53.515205555555553</v>
          </cell>
          <cell r="AM17">
            <v>47.981700879765391</v>
          </cell>
          <cell r="AN17">
            <v>51.197344815340905</v>
          </cell>
          <cell r="AO17">
            <v>55.04713778501629</v>
          </cell>
          <cell r="AP17">
            <v>61.408961666666663</v>
          </cell>
          <cell r="AQ17">
            <v>91.998444444444431</v>
          </cell>
          <cell r="AR17">
            <v>85.962075471698114</v>
          </cell>
          <cell r="AS17">
            <v>79.764170212765947</v>
          </cell>
          <cell r="AT17">
            <v>79.317913832199537</v>
          </cell>
        </row>
        <row r="18">
          <cell r="E18" t="str">
            <v xml:space="preserve">    Foreign liabilities</v>
          </cell>
          <cell r="F18">
            <v>-59.271609756097554</v>
          </cell>
          <cell r="G18">
            <v>-59.703506805444349</v>
          </cell>
          <cell r="H18">
            <v>-57.787619047619046</v>
          </cell>
          <cell r="I18">
            <v>-57.614928684627571</v>
          </cell>
          <cell r="J18">
            <v>-57.964197138314788</v>
          </cell>
          <cell r="K18">
            <v>-5.5738095238095235</v>
          </cell>
          <cell r="L18">
            <v>-7.9445933014354067</v>
          </cell>
          <cell r="M18">
            <v>-8.0329467831612398</v>
          </cell>
          <cell r="N18">
            <v>-8.1883188634569848</v>
          </cell>
          <cell r="O18">
            <v>-8.2784881889763771</v>
          </cell>
          <cell r="P18">
            <v>-7.8324094488188969</v>
          </cell>
          <cell r="Q18">
            <v>-8.298562500000001</v>
          </cell>
          <cell r="R18">
            <v>-5.7593406593406584</v>
          </cell>
          <cell r="S18">
            <v>-6.2043434343434347</v>
          </cell>
          <cell r="T18">
            <v>-6.0746279069767439</v>
          </cell>
          <cell r="U18">
            <v>-10.170239567233384</v>
          </cell>
          <cell r="V18">
            <v>-12.718483448806776</v>
          </cell>
          <cell r="W18">
            <v>-14.623200000000001</v>
          </cell>
          <cell r="X18">
            <v>-17.502199999999998</v>
          </cell>
          <cell r="Y18">
            <v>-17.71658139534884</v>
          </cell>
          <cell r="Z18">
            <v>-16.898490712074302</v>
          </cell>
          <cell r="AA18">
            <v>-19.694799691833591</v>
          </cell>
          <cell r="AB18">
            <v>-19.756699999999999</v>
          </cell>
          <cell r="AC18">
            <v>-19.825396341463417</v>
          </cell>
          <cell r="AD18">
            <v>-15.530314417177914</v>
          </cell>
          <cell r="AE18">
            <v>-22.638364404223225</v>
          </cell>
          <cell r="AF18">
            <v>-25.19801470367592</v>
          </cell>
          <cell r="AG18">
            <v>-23.991841797752812</v>
          </cell>
          <cell r="AH18">
            <v>-30.574062621722849</v>
          </cell>
          <cell r="AI18">
            <v>-33.44397995545657</v>
          </cell>
          <cell r="AJ18">
            <v>-35.032955118694353</v>
          </cell>
          <cell r="AK18">
            <v>-36.191671735905039</v>
          </cell>
          <cell r="AL18">
            <v>-36.165248888888883</v>
          </cell>
          <cell r="AM18">
            <v>-38.445846774193541</v>
          </cell>
          <cell r="AN18">
            <v>-37.224218394886364</v>
          </cell>
          <cell r="AO18">
            <v>-45.295897719869714</v>
          </cell>
          <cell r="AP18">
            <v>-51.670804166666663</v>
          </cell>
          <cell r="AQ18">
            <v>-77.409444444444432</v>
          </cell>
          <cell r="AR18">
            <v>-78.649999999999991</v>
          </cell>
          <cell r="AS18">
            <v>-72.803319148936168</v>
          </cell>
          <cell r="AT18">
            <v>-78.459682539682547</v>
          </cell>
        </row>
        <row r="19">
          <cell r="E19" t="str">
            <v xml:space="preserve">  NFA nonconvertible</v>
          </cell>
          <cell r="F19">
            <v>-0.13586243902439024</v>
          </cell>
          <cell r="G19">
            <v>-0.13719775820656524</v>
          </cell>
          <cell r="H19">
            <v>0.23002190476190473</v>
          </cell>
          <cell r="I19">
            <v>8.6849762282091916E-2</v>
          </cell>
          <cell r="J19">
            <v>0.17787949125596186</v>
          </cell>
          <cell r="K19">
            <v>0.11820952380952382</v>
          </cell>
          <cell r="L19">
            <v>0.11513205741626793</v>
          </cell>
          <cell r="M19">
            <v>1.6962033359809375E-2</v>
          </cell>
          <cell r="N19">
            <v>2.4555011838989737E-2</v>
          </cell>
          <cell r="O19">
            <v>8.8678299212598413E-2</v>
          </cell>
          <cell r="P19">
            <v>0.19232125984251969</v>
          </cell>
          <cell r="Q19">
            <v>7.3593749999999999E-2</v>
          </cell>
          <cell r="R19">
            <v>5.9152276295133428E-2</v>
          </cell>
          <cell r="S19">
            <v>0.13090909090909092</v>
          </cell>
          <cell r="T19">
            <v>0.14793798449612405</v>
          </cell>
          <cell r="U19">
            <v>0.20002318392581142</v>
          </cell>
          <cell r="V19">
            <v>0.26390300230946884</v>
          </cell>
          <cell r="W19">
            <v>0.56089999999999995</v>
          </cell>
          <cell r="X19">
            <v>0.57450000000000001</v>
          </cell>
          <cell r="Y19">
            <v>0.51798449612403097</v>
          </cell>
          <cell r="Z19">
            <v>0.52231424148606809</v>
          </cell>
          <cell r="AA19">
            <v>0.46371340523882898</v>
          </cell>
          <cell r="AB19">
            <v>0.57840000000000003</v>
          </cell>
          <cell r="AC19">
            <v>0.3484832317073171</v>
          </cell>
          <cell r="AD19">
            <v>0.25820552147239267</v>
          </cell>
          <cell r="AE19">
            <v>0.24732730015082957</v>
          </cell>
          <cell r="AF19">
            <v>0.2551261815453863</v>
          </cell>
          <cell r="AG19">
            <v>0.21713797752808991</v>
          </cell>
          <cell r="AH19">
            <v>0.60521228464419485</v>
          </cell>
          <cell r="AI19">
            <v>0.59564587973273941</v>
          </cell>
          <cell r="AJ19">
            <v>0.68176112759643914</v>
          </cell>
          <cell r="AK19">
            <v>0.54538909495548948</v>
          </cell>
          <cell r="AL19">
            <v>0.41622333333333333</v>
          </cell>
          <cell r="AM19">
            <v>0.39149560117302051</v>
          </cell>
          <cell r="AN19">
            <v>0.15654012784090909</v>
          </cell>
          <cell r="AO19">
            <v>0.10793061889250816</v>
          </cell>
          <cell r="AP19">
            <v>6.2819166666666662E-2</v>
          </cell>
          <cell r="AQ19">
            <v>9.4111111111111104E-2</v>
          </cell>
          <cell r="AR19">
            <v>0.14094339622641508</v>
          </cell>
          <cell r="AS19">
            <v>0.12204255319148935</v>
          </cell>
          <cell r="AT19">
            <v>0.1308843537414966</v>
          </cell>
        </row>
        <row r="21">
          <cell r="E21" t="str">
            <v>Net domestic assets</v>
          </cell>
          <cell r="F21">
            <v>94.170932243902428</v>
          </cell>
          <cell r="G21">
            <v>95.382375437950358</v>
          </cell>
          <cell r="H21">
            <v>93.986080809523813</v>
          </cell>
          <cell r="I21">
            <v>96.801626838351822</v>
          </cell>
          <cell r="J21">
            <v>105.49581482352941</v>
          </cell>
          <cell r="K21">
            <v>56.383723809523808</v>
          </cell>
          <cell r="L21">
            <v>63.979530397129203</v>
          </cell>
          <cell r="M21">
            <v>65.345547543288333</v>
          </cell>
          <cell r="N21">
            <v>62.446293069455415</v>
          </cell>
          <cell r="O21">
            <v>69.496844622047249</v>
          </cell>
          <cell r="P21">
            <v>67.708562204724402</v>
          </cell>
          <cell r="Q21">
            <v>65.840481249999996</v>
          </cell>
          <cell r="R21">
            <v>58.740388697017281</v>
          </cell>
          <cell r="S21">
            <v>59.811338383838375</v>
          </cell>
          <cell r="T21">
            <v>56.943575968992249</v>
          </cell>
          <cell r="U21">
            <v>61.591150077279742</v>
          </cell>
          <cell r="V21">
            <v>70.240241570438798</v>
          </cell>
          <cell r="W21">
            <v>73.082099999999997</v>
          </cell>
          <cell r="X21">
            <v>77.093999999999994</v>
          </cell>
          <cell r="Y21">
            <v>69.279513953488362</v>
          </cell>
          <cell r="Z21">
            <v>78.486730030959762</v>
          </cell>
          <cell r="AA21">
            <v>95.769571956856709</v>
          </cell>
          <cell r="AB21">
            <v>99.559600000000003</v>
          </cell>
          <cell r="AC21">
            <v>104.60704420731707</v>
          </cell>
          <cell r="AD21">
            <v>100.27304294478529</v>
          </cell>
          <cell r="AE21">
            <v>119.33808431372549</v>
          </cell>
          <cell r="AF21">
            <v>133.52457636909227</v>
          </cell>
          <cell r="AG21">
            <v>125.51062104868913</v>
          </cell>
          <cell r="AH21">
            <v>140.38651415730337</v>
          </cell>
          <cell r="AI21">
            <v>138.78658596881959</v>
          </cell>
          <cell r="AJ21">
            <v>141.9940891691395</v>
          </cell>
          <cell r="AK21">
            <v>140.05299977744809</v>
          </cell>
          <cell r="AL21">
            <v>150.37552444444444</v>
          </cell>
          <cell r="AM21">
            <v>140.41735359237538</v>
          </cell>
          <cell r="AN21">
            <v>126.81647024147726</v>
          </cell>
          <cell r="AO21">
            <v>122.5126657980456</v>
          </cell>
          <cell r="AP21">
            <v>146.15309250000001</v>
          </cell>
          <cell r="AQ21">
            <v>141.07393333333334</v>
          </cell>
          <cell r="AR21">
            <v>172.77487547169812</v>
          </cell>
          <cell r="AS21">
            <v>197.08940851063832</v>
          </cell>
          <cell r="AT21">
            <v>195.45513605442179</v>
          </cell>
        </row>
        <row r="22">
          <cell r="E22" t="str">
            <v xml:space="preserve">  Domestic credit</v>
          </cell>
          <cell r="F22">
            <v>131.93358197560974</v>
          </cell>
          <cell r="G22">
            <v>132.3881740888711</v>
          </cell>
          <cell r="H22">
            <v>132.75912738095235</v>
          </cell>
          <cell r="I22">
            <v>142.75667637083993</v>
          </cell>
          <cell r="J22">
            <v>149.88726308108107</v>
          </cell>
          <cell r="K22">
            <v>100.9666970952381</v>
          </cell>
          <cell r="L22">
            <v>94.28554991866028</v>
          </cell>
          <cell r="M22">
            <v>105.69386207069104</v>
          </cell>
          <cell r="N22">
            <v>108.41474905130229</v>
          </cell>
          <cell r="O22">
            <v>80.262052826771665</v>
          </cell>
          <cell r="P22">
            <v>96.951455299212611</v>
          </cell>
          <cell r="Q22">
            <v>102.26511875</v>
          </cell>
          <cell r="R22">
            <v>112.37954772370487</v>
          </cell>
          <cell r="S22">
            <v>114.53934444444445</v>
          </cell>
          <cell r="T22">
            <v>114.99646821705426</v>
          </cell>
          <cell r="U22">
            <v>120.02191329211746</v>
          </cell>
          <cell r="V22">
            <v>127.17809522709776</v>
          </cell>
          <cell r="W22">
            <v>128.8021</v>
          </cell>
          <cell r="X22">
            <v>137.44719999999998</v>
          </cell>
          <cell r="Y22">
            <v>137.27787519379845</v>
          </cell>
          <cell r="Z22">
            <v>133.79764241486066</v>
          </cell>
          <cell r="AA22">
            <v>145.3651215716487</v>
          </cell>
          <cell r="AB22">
            <v>154.33199999999999</v>
          </cell>
          <cell r="AC22">
            <v>156.90105548780491</v>
          </cell>
          <cell r="AD22">
            <v>169.79132760736198</v>
          </cell>
          <cell r="AE22">
            <v>182.19071644042234</v>
          </cell>
          <cell r="AF22">
            <v>190.27807861965491</v>
          </cell>
          <cell r="AG22">
            <v>186.53895910112362</v>
          </cell>
          <cell r="AH22">
            <v>187.25727318352062</v>
          </cell>
          <cell r="AI22">
            <v>191.56198440979955</v>
          </cell>
          <cell r="AJ22">
            <v>198.41684599406528</v>
          </cell>
          <cell r="AK22">
            <v>201.09390348664687</v>
          </cell>
          <cell r="AL22">
            <v>216.6128788888889</v>
          </cell>
          <cell r="AM22">
            <v>213.32860373900294</v>
          </cell>
          <cell r="AN22">
            <v>199.25460276988636</v>
          </cell>
          <cell r="AO22">
            <v>197.27549185667752</v>
          </cell>
          <cell r="AP22">
            <v>184.31184166666665</v>
          </cell>
          <cell r="AQ22">
            <v>241.3692111111111</v>
          </cell>
          <cell r="AR22">
            <v>252.08680000000001</v>
          </cell>
          <cell r="AS22">
            <v>257.8963255319149</v>
          </cell>
          <cell r="AT22">
            <v>259.34896485260771</v>
          </cell>
        </row>
        <row r="23">
          <cell r="E23" t="str">
            <v xml:space="preserve">    Net claims on gen govt</v>
          </cell>
          <cell r="F23">
            <v>-15.532326999999999</v>
          </cell>
          <cell r="G23">
            <v>-18.298576000000001</v>
          </cell>
          <cell r="H23">
            <v>-23.281628000000001</v>
          </cell>
          <cell r="I23">
            <v>-22.746273000000002</v>
          </cell>
          <cell r="J23">
            <v>-18.903051999999999</v>
          </cell>
          <cell r="K23">
            <v>-24.170677000000001</v>
          </cell>
          <cell r="L23">
            <v>-30.832854000000001</v>
          </cell>
          <cell r="M23">
            <v>-23.266953000000001</v>
          </cell>
          <cell r="N23">
            <v>-21.339483999999999</v>
          </cell>
          <cell r="O23">
            <v>-26.816830999999997</v>
          </cell>
          <cell r="P23">
            <v>-25.694474</v>
          </cell>
          <cell r="Q23">
            <v>-25.612400000000001</v>
          </cell>
          <cell r="R23">
            <v>-13.2102</v>
          </cell>
          <cell r="S23">
            <v>-16.258800000000001</v>
          </cell>
          <cell r="T23">
            <v>-17.677</v>
          </cell>
          <cell r="U23">
            <v>-18.516200000000001</v>
          </cell>
          <cell r="V23">
            <v>-12.539899999999999</v>
          </cell>
          <cell r="W23">
            <v>-14.108000000000001</v>
          </cell>
          <cell r="X23">
            <v>-10.876099999999999</v>
          </cell>
          <cell r="Y23">
            <v>-10.303699999999999</v>
          </cell>
          <cell r="Z23">
            <v>-15.200200000000001</v>
          </cell>
          <cell r="AA23">
            <v>-9.6669999999999998</v>
          </cell>
          <cell r="AB23">
            <v>-9.6157000000000004</v>
          </cell>
          <cell r="AC23">
            <v>-12.718999999999999</v>
          </cell>
          <cell r="AD23">
            <v>-2.9127000000000001</v>
          </cell>
          <cell r="AE23">
            <v>-5.7496</v>
          </cell>
          <cell r="AF23">
            <v>-8.0547000000000004</v>
          </cell>
          <cell r="AG23">
            <v>-7.19</v>
          </cell>
          <cell r="AH23">
            <v>-5.5518999999999998</v>
          </cell>
          <cell r="AI23">
            <v>-7.2946999999999997</v>
          </cell>
          <cell r="AJ23">
            <v>-2.0874000000000001</v>
          </cell>
          <cell r="AK23">
            <v>-3.7010999999999998</v>
          </cell>
          <cell r="AL23">
            <v>5.1161000000000003</v>
          </cell>
          <cell r="AM23">
            <v>-0.59470000000000001</v>
          </cell>
          <cell r="AN23">
            <v>-8.6859000000000002</v>
          </cell>
          <cell r="AO23">
            <v>-9.8019999999999996</v>
          </cell>
          <cell r="AP23">
            <v>-13.9498</v>
          </cell>
          <cell r="AQ23">
            <v>-13.9498</v>
          </cell>
          <cell r="AR23">
            <v>-10.415900000000001</v>
          </cell>
          <cell r="AS23">
            <v>-10.6248</v>
          </cell>
          <cell r="AT23">
            <v>-13.5625</v>
          </cell>
        </row>
        <row r="24">
          <cell r="E24" t="str">
            <v xml:space="preserve">      Net claims on rep govt</v>
          </cell>
          <cell r="F24">
            <v>-7.3338649999999994</v>
          </cell>
          <cell r="G24">
            <v>-12.042116</v>
          </cell>
          <cell r="H24">
            <v>-16.695779999999999</v>
          </cell>
          <cell r="I24">
            <v>-15.944430000000001</v>
          </cell>
          <cell r="J24">
            <v>-13.241227</v>
          </cell>
          <cell r="K24">
            <v>-17.846871</v>
          </cell>
          <cell r="L24">
            <v>-20.180228</v>
          </cell>
          <cell r="M24">
            <v>-15.295018000000001</v>
          </cell>
          <cell r="N24">
            <v>-12.249345</v>
          </cell>
          <cell r="O24">
            <v>-15.504359000000001</v>
          </cell>
          <cell r="P24">
            <v>-15.574245999999999</v>
          </cell>
          <cell r="Q24">
            <v>-15.5031</v>
          </cell>
          <cell r="R24">
            <v>-6.6801000000000004</v>
          </cell>
          <cell r="S24">
            <v>-8.1462000000000003</v>
          </cell>
          <cell r="T24">
            <v>-10.3714</v>
          </cell>
          <cell r="U24">
            <v>-10.1693</v>
          </cell>
          <cell r="V24">
            <v>-8.2423000000000002</v>
          </cell>
          <cell r="W24">
            <v>-9.4166000000000007</v>
          </cell>
          <cell r="X24">
            <v>-5.5780000000000003</v>
          </cell>
          <cell r="Y24">
            <v>-5.2403000000000004</v>
          </cell>
          <cell r="Z24">
            <v>-9.4222999999999999</v>
          </cell>
          <cell r="AA24">
            <v>-4.5773000000000001</v>
          </cell>
          <cell r="AB24">
            <v>-4.1820000000000004</v>
          </cell>
          <cell r="AC24">
            <v>-4.0891999999999999</v>
          </cell>
          <cell r="AD24">
            <v>0.39029999999999998</v>
          </cell>
          <cell r="AE24">
            <v>-0.81220000000000003</v>
          </cell>
          <cell r="AF24">
            <v>-1.8244</v>
          </cell>
          <cell r="AG24">
            <v>-1.5165</v>
          </cell>
          <cell r="AH24">
            <v>-1.5973999999999999</v>
          </cell>
          <cell r="AI24">
            <v>-1.9539</v>
          </cell>
          <cell r="AJ24">
            <v>1.6661999999999999</v>
          </cell>
          <cell r="AK24">
            <v>0.36609999999999998</v>
          </cell>
          <cell r="AL24">
            <v>9.8160000000000007</v>
          </cell>
          <cell r="AM24">
            <v>3.4392999999999998</v>
          </cell>
          <cell r="AN24">
            <v>-5.0679999999999996</v>
          </cell>
          <cell r="AO24">
            <v>-6.9683999999999999</v>
          </cell>
          <cell r="AP24">
            <v>-5.8769</v>
          </cell>
          <cell r="AQ24">
            <v>-5.8769</v>
          </cell>
          <cell r="AR24">
            <v>-4.3354999999999997</v>
          </cell>
          <cell r="AS24">
            <v>-4.7153999999999998</v>
          </cell>
          <cell r="AT24">
            <v>-8.3870000000000005</v>
          </cell>
        </row>
        <row r="25">
          <cell r="E25" t="str">
            <v xml:space="preserve">    Claims on private sector</v>
          </cell>
          <cell r="F25">
            <v>147.46590897560975</v>
          </cell>
          <cell r="G25">
            <v>150.68675008887109</v>
          </cell>
          <cell r="H25">
            <v>156.04075538095236</v>
          </cell>
          <cell r="I25">
            <v>165.50294937083993</v>
          </cell>
          <cell r="J25">
            <v>168.79031508108108</v>
          </cell>
          <cell r="K25">
            <v>125.1373740952381</v>
          </cell>
          <cell r="L25">
            <v>125.11840391866028</v>
          </cell>
          <cell r="M25">
            <v>128.96081507069104</v>
          </cell>
          <cell r="N25">
            <v>129.75423305130229</v>
          </cell>
          <cell r="O25">
            <v>107.07888382677166</v>
          </cell>
          <cell r="P25">
            <v>122.64592929921261</v>
          </cell>
          <cell r="Q25">
            <v>127.87751875000001</v>
          </cell>
          <cell r="R25">
            <v>125.58974772370487</v>
          </cell>
          <cell r="S25">
            <v>130.79814444444446</v>
          </cell>
          <cell r="T25">
            <v>132.67346821705425</v>
          </cell>
          <cell r="U25">
            <v>138.53811329211746</v>
          </cell>
          <cell r="V25">
            <v>139.71799522709776</v>
          </cell>
          <cell r="W25">
            <v>142.9101</v>
          </cell>
          <cell r="X25">
            <v>148.32329999999999</v>
          </cell>
          <cell r="Y25">
            <v>147.58157519379844</v>
          </cell>
          <cell r="Z25">
            <v>148.99784241486066</v>
          </cell>
          <cell r="AA25">
            <v>155.0321215716487</v>
          </cell>
          <cell r="AB25">
            <v>163.9477</v>
          </cell>
          <cell r="AC25">
            <v>169.6200554878049</v>
          </cell>
          <cell r="AD25">
            <v>172.70402760736198</v>
          </cell>
          <cell r="AE25">
            <v>187.94031644042232</v>
          </cell>
          <cell r="AF25">
            <v>198.3327786196549</v>
          </cell>
          <cell r="AG25">
            <v>193.72895910112362</v>
          </cell>
          <cell r="AH25">
            <v>192.80917318352061</v>
          </cell>
          <cell r="AI25">
            <v>198.85668440979956</v>
          </cell>
          <cell r="AJ25">
            <v>200.50424599406529</v>
          </cell>
          <cell r="AK25">
            <v>204.79500348664686</v>
          </cell>
          <cell r="AL25">
            <v>211.49677888888891</v>
          </cell>
          <cell r="AM25">
            <v>213.92330373900293</v>
          </cell>
          <cell r="AN25">
            <v>207.94050276988636</v>
          </cell>
          <cell r="AO25">
            <v>207.07749185667751</v>
          </cell>
          <cell r="AP25">
            <v>198.26164166666666</v>
          </cell>
          <cell r="AQ25">
            <v>255.31901111111111</v>
          </cell>
          <cell r="AR25">
            <v>262.5027</v>
          </cell>
          <cell r="AS25">
            <v>268.52112553191489</v>
          </cell>
          <cell r="AT25">
            <v>272.91146485260771</v>
          </cell>
        </row>
        <row r="26">
          <cell r="E26" t="str">
            <v xml:space="preserve">           of which forex loans</v>
          </cell>
          <cell r="F26">
            <v>62.145560975609747</v>
          </cell>
          <cell r="G26">
            <v>59.861361088871092</v>
          </cell>
          <cell r="H26">
            <v>56.884952380952377</v>
          </cell>
          <cell r="I26">
            <v>53.690586370839931</v>
          </cell>
          <cell r="J26">
            <v>51.44108108108108</v>
          </cell>
          <cell r="K26">
            <v>31.217238095238095</v>
          </cell>
          <cell r="L26">
            <v>31.019712918660279</v>
          </cell>
          <cell r="M26">
            <v>29.952629070691028</v>
          </cell>
          <cell r="N26">
            <v>32.580805051302292</v>
          </cell>
          <cell r="O26">
            <v>35.48938582677166</v>
          </cell>
          <cell r="P26">
            <v>40.5976062992126</v>
          </cell>
          <cell r="Q26">
            <v>43.792218750000004</v>
          </cell>
          <cell r="R26">
            <v>42.42084772370486</v>
          </cell>
          <cell r="S26">
            <v>46.594444444444456</v>
          </cell>
          <cell r="T26">
            <v>47.835868217054262</v>
          </cell>
          <cell r="U26">
            <v>47.106213292117467</v>
          </cell>
          <cell r="V26">
            <v>48.873795227097773</v>
          </cell>
          <cell r="W26">
            <v>50.929600000000001</v>
          </cell>
          <cell r="X26">
            <v>53.764299999999999</v>
          </cell>
          <cell r="Y26">
            <v>61.369775193798446</v>
          </cell>
          <cell r="Z26">
            <v>62.325642414860688</v>
          </cell>
          <cell r="AA26">
            <v>69.044021571648685</v>
          </cell>
          <cell r="AB26">
            <v>72.819400000000002</v>
          </cell>
          <cell r="AC26">
            <v>77.723155487804888</v>
          </cell>
          <cell r="AD26">
            <v>76.756027607361972</v>
          </cell>
          <cell r="AE26">
            <v>91.320516440422324</v>
          </cell>
          <cell r="AF26">
            <v>99.995278619654911</v>
          </cell>
          <cell r="AG26">
            <v>101.21735910112361</v>
          </cell>
          <cell r="AH26">
            <v>101.74257318352061</v>
          </cell>
          <cell r="AI26">
            <v>108.11448440979956</v>
          </cell>
          <cell r="AJ26">
            <v>108.14054599406528</v>
          </cell>
          <cell r="AK26">
            <v>112.78660348664687</v>
          </cell>
          <cell r="AL26">
            <v>111.10057888888889</v>
          </cell>
          <cell r="AM26">
            <v>117.84810373900292</v>
          </cell>
          <cell r="AN26">
            <v>110.23620276988636</v>
          </cell>
          <cell r="AO26">
            <v>122.68989185667753</v>
          </cell>
          <cell r="AP26">
            <v>114.54374166666668</v>
          </cell>
          <cell r="AQ26">
            <v>171.60111111111112</v>
          </cell>
          <cell r="AR26">
            <v>178.88</v>
          </cell>
          <cell r="AS26">
            <v>183.22042553191488</v>
          </cell>
          <cell r="AT26">
            <v>185.1954648526077</v>
          </cell>
        </row>
        <row r="27">
          <cell r="E27" t="str">
            <v xml:space="preserve">  Other assets (net)</v>
          </cell>
          <cell r="F27">
            <v>-37.762649731707313</v>
          </cell>
          <cell r="G27">
            <v>-37.005798650920738</v>
          </cell>
          <cell r="H27">
            <v>-38.773046571428537</v>
          </cell>
          <cell r="I27">
            <v>-45.955049532488104</v>
          </cell>
          <cell r="J27">
            <v>-44.391448257551659</v>
          </cell>
          <cell r="K27">
            <v>-44.582973285714296</v>
          </cell>
          <cell r="L27">
            <v>-30.306019521531077</v>
          </cell>
          <cell r="M27">
            <v>-40.348314527402707</v>
          </cell>
          <cell r="N27">
            <v>-45.96845598184688</v>
          </cell>
          <cell r="O27">
            <v>-10.765208204724416</v>
          </cell>
          <cell r="P27">
            <v>-29.24289309448821</v>
          </cell>
          <cell r="Q27">
            <v>-36.424637500000003</v>
          </cell>
          <cell r="R27">
            <v>-53.639159026687594</v>
          </cell>
          <cell r="S27">
            <v>-54.728006060606077</v>
          </cell>
          <cell r="T27">
            <v>-58.052892248062008</v>
          </cell>
          <cell r="U27">
            <v>-58.430763214837718</v>
          </cell>
          <cell r="V27">
            <v>-56.937853656658959</v>
          </cell>
          <cell r="W27">
            <v>-55.72</v>
          </cell>
          <cell r="X27">
            <v>-60.353199999999987</v>
          </cell>
          <cell r="Y27">
            <v>-67.998361240310089</v>
          </cell>
          <cell r="Z27">
            <v>-55.310912383900899</v>
          </cell>
          <cell r="AA27">
            <v>-49.595549614791992</v>
          </cell>
          <cell r="AB27">
            <v>-54.77239999999999</v>
          </cell>
          <cell r="AC27">
            <v>-52.294011280487837</v>
          </cell>
          <cell r="AD27">
            <v>-69.51828466257669</v>
          </cell>
          <cell r="AE27">
            <v>-62.852632126696847</v>
          </cell>
          <cell r="AF27">
            <v>-56.753502250562633</v>
          </cell>
          <cell r="AG27">
            <v>-61.028338052434492</v>
          </cell>
          <cell r="AH27">
            <v>-46.870759026217257</v>
          </cell>
          <cell r="AI27">
            <v>-52.775398440979956</v>
          </cell>
          <cell r="AJ27">
            <v>-56.422756824925784</v>
          </cell>
          <cell r="AK27">
            <v>-61.040903709198773</v>
          </cell>
          <cell r="AL27">
            <v>-66.237354444444463</v>
          </cell>
          <cell r="AM27">
            <v>-72.911250146627566</v>
          </cell>
          <cell r="AN27">
            <v>-72.438132528409099</v>
          </cell>
          <cell r="AO27">
            <v>-74.762826058631916</v>
          </cell>
          <cell r="AP27">
            <v>-38.158749166666638</v>
          </cell>
          <cell r="AQ27">
            <v>-100.29527777777776</v>
          </cell>
          <cell r="AR27">
            <v>-79.311924528301887</v>
          </cell>
          <cell r="AS27">
            <v>-60.806917021276575</v>
          </cell>
          <cell r="AT27">
            <v>-63.893828798185922</v>
          </cell>
        </row>
        <row r="29">
          <cell r="E29" t="str">
            <v>Deposit liabilities</v>
          </cell>
          <cell r="F29">
            <v>55.785342</v>
          </cell>
          <cell r="G29">
            <v>58.795978000000005</v>
          </cell>
          <cell r="H29">
            <v>64.174237000000005</v>
          </cell>
          <cell r="I29">
            <v>69.485984999999999</v>
          </cell>
          <cell r="J29">
            <v>69.674756000000002</v>
          </cell>
          <cell r="K29">
            <v>66.186059999999998</v>
          </cell>
          <cell r="L29">
            <v>75.999517000000012</v>
          </cell>
          <cell r="M29">
            <v>74.714223000000004</v>
          </cell>
          <cell r="N29">
            <v>71.99655700000001</v>
          </cell>
          <cell r="O29">
            <v>79.105772999999999</v>
          </cell>
          <cell r="P29">
            <v>80.449839999999995</v>
          </cell>
          <cell r="Q29">
            <v>85.464699999999993</v>
          </cell>
          <cell r="R29">
            <v>79.514800000000008</v>
          </cell>
          <cell r="S29">
            <v>82.747500000000002</v>
          </cell>
          <cell r="T29">
            <v>77.889700000000005</v>
          </cell>
          <cell r="U29">
            <v>87.515299999999996</v>
          </cell>
          <cell r="V29">
            <v>98.136200000000002</v>
          </cell>
          <cell r="W29">
            <v>99.337599999999995</v>
          </cell>
          <cell r="X29">
            <v>102.9926</v>
          </cell>
          <cell r="Y29">
            <v>109.3827</v>
          </cell>
          <cell r="Z29">
            <v>126.9881</v>
          </cell>
          <cell r="AA29">
            <v>132.96780000000001</v>
          </cell>
          <cell r="AB29">
            <v>135.1345</v>
          </cell>
          <cell r="AC29">
            <v>138.7585</v>
          </cell>
          <cell r="AD29">
            <v>133.17700000000002</v>
          </cell>
          <cell r="AE29">
            <v>145.47049999999999</v>
          </cell>
          <cell r="AF29">
            <v>149.8415</v>
          </cell>
          <cell r="AG29">
            <v>148.1969</v>
          </cell>
          <cell r="AH29">
            <v>153.6164</v>
          </cell>
          <cell r="AI29">
            <v>160.6679</v>
          </cell>
          <cell r="AJ29">
            <v>166.38240000000002</v>
          </cell>
          <cell r="AK29">
            <v>161.23840000000001</v>
          </cell>
          <cell r="AL29">
            <v>169.38810000000001</v>
          </cell>
          <cell r="AM29">
            <v>151.6062</v>
          </cell>
          <cell r="AN29">
            <v>141.92519999999999</v>
          </cell>
          <cell r="AO29">
            <v>133.16239999999999</v>
          </cell>
          <cell r="AP29">
            <v>156.34960000000001</v>
          </cell>
          <cell r="AQ29">
            <v>156.34960000000001</v>
          </cell>
          <cell r="AR29">
            <v>180.80780000000001</v>
          </cell>
          <cell r="AS29">
            <v>204.3186</v>
          </cell>
          <cell r="AT29">
            <v>196.595</v>
          </cell>
        </row>
        <row r="30">
          <cell r="E30" t="str">
            <v xml:space="preserve">  Domestic currency deposits </v>
          </cell>
          <cell r="F30">
            <v>32.860748000000001</v>
          </cell>
          <cell r="G30">
            <v>29.009588000000001</v>
          </cell>
          <cell r="H30">
            <v>29.790616999999997</v>
          </cell>
          <cell r="I30">
            <v>30.461732999999999</v>
          </cell>
          <cell r="J30">
            <v>35.887315999999998</v>
          </cell>
          <cell r="K30">
            <v>37.654705999999997</v>
          </cell>
          <cell r="L30">
            <v>45.726116000000005</v>
          </cell>
          <cell r="M30">
            <v>45.911781000000005</v>
          </cell>
          <cell r="N30">
            <v>41.600514000000004</v>
          </cell>
          <cell r="O30">
            <v>44.368928999999994</v>
          </cell>
          <cell r="P30">
            <v>42.952218999999999</v>
          </cell>
          <cell r="Q30">
            <v>43.3172</v>
          </cell>
          <cell r="R30">
            <v>41.194400000000002</v>
          </cell>
          <cell r="S30">
            <v>43.946100000000001</v>
          </cell>
          <cell r="T30">
            <v>40.161700000000003</v>
          </cell>
          <cell r="U30">
            <v>46.775599999999997</v>
          </cell>
          <cell r="V30">
            <v>47.0593</v>
          </cell>
          <cell r="W30">
            <v>49.798699999999997</v>
          </cell>
          <cell r="X30">
            <v>46.906599999999997</v>
          </cell>
          <cell r="Y30">
            <v>52.194400000000002</v>
          </cell>
          <cell r="Z30">
            <v>60.929000000000002</v>
          </cell>
          <cell r="AA30">
            <v>62.054600000000001</v>
          </cell>
          <cell r="AB30">
            <v>56.906999999999996</v>
          </cell>
          <cell r="AC30">
            <v>59.034199999999998</v>
          </cell>
          <cell r="AD30">
            <v>55.345500000000001</v>
          </cell>
          <cell r="AE30">
            <v>59.609299999999998</v>
          </cell>
          <cell r="AF30">
            <v>61.218899999999998</v>
          </cell>
          <cell r="AG30">
            <v>57.797499999999999</v>
          </cell>
          <cell r="AH30">
            <v>58.512599999999999</v>
          </cell>
          <cell r="AI30">
            <v>58.538600000000002</v>
          </cell>
          <cell r="AJ30">
            <v>60.761899999999997</v>
          </cell>
          <cell r="AK30">
            <v>57.342399999999998</v>
          </cell>
          <cell r="AL30">
            <v>63.756</v>
          </cell>
          <cell r="AM30">
            <v>53.261200000000002</v>
          </cell>
          <cell r="AN30">
            <v>45.112699999999997</v>
          </cell>
          <cell r="AO30">
            <v>41.5002</v>
          </cell>
          <cell r="AP30">
            <v>48.942799999999998</v>
          </cell>
          <cell r="AQ30">
            <v>48.942799999999998</v>
          </cell>
          <cell r="AR30">
            <v>48.443800000000003</v>
          </cell>
          <cell r="AS30">
            <v>47.533799999999999</v>
          </cell>
          <cell r="AT30">
            <v>47.183999999999997</v>
          </cell>
        </row>
        <row r="31">
          <cell r="E31" t="str">
            <v xml:space="preserve">  Foreign currency deposits</v>
          </cell>
          <cell r="F31">
            <v>22.924594000000003</v>
          </cell>
          <cell r="G31">
            <v>29.786390000000001</v>
          </cell>
          <cell r="H31">
            <v>34.383620000000001</v>
          </cell>
          <cell r="I31">
            <v>39.024251999999997</v>
          </cell>
          <cell r="J31">
            <v>33.787440000000004</v>
          </cell>
          <cell r="K31">
            <v>28.531354</v>
          </cell>
          <cell r="L31">
            <v>30.273401000000003</v>
          </cell>
          <cell r="M31">
            <v>28.802441999999999</v>
          </cell>
          <cell r="N31">
            <v>30.396043000000002</v>
          </cell>
          <cell r="O31">
            <v>34.736843999999998</v>
          </cell>
          <cell r="P31">
            <v>37.497621000000002</v>
          </cell>
          <cell r="Q31">
            <v>42.147500000000001</v>
          </cell>
          <cell r="R31">
            <v>38.320399999999999</v>
          </cell>
          <cell r="S31">
            <v>38.801400000000001</v>
          </cell>
          <cell r="T31">
            <v>37.728000000000002</v>
          </cell>
          <cell r="U31">
            <v>40.739699999999999</v>
          </cell>
          <cell r="V31">
            <v>51.076900000000002</v>
          </cell>
          <cell r="W31">
            <v>49.538899999999998</v>
          </cell>
          <cell r="X31">
            <v>56.085999999999999</v>
          </cell>
          <cell r="Y31">
            <v>57.188299999999998</v>
          </cell>
          <cell r="Z31">
            <v>66.059100000000001</v>
          </cell>
          <cell r="AA31">
            <v>70.913200000000003</v>
          </cell>
          <cell r="AB31">
            <v>78.227500000000006</v>
          </cell>
          <cell r="AC31">
            <v>79.724299999999999</v>
          </cell>
          <cell r="AD31">
            <v>77.831500000000005</v>
          </cell>
          <cell r="AE31">
            <v>85.861199999999997</v>
          </cell>
          <cell r="AF31">
            <v>88.622600000000006</v>
          </cell>
          <cell r="AG31">
            <v>90.3994</v>
          </cell>
          <cell r="AH31">
            <v>95.103800000000007</v>
          </cell>
          <cell r="AI31">
            <v>102.1293</v>
          </cell>
          <cell r="AJ31">
            <v>105.62050000000001</v>
          </cell>
          <cell r="AK31">
            <v>103.896</v>
          </cell>
          <cell r="AL31">
            <v>105.63209999999999</v>
          </cell>
          <cell r="AM31">
            <v>98.344999999999999</v>
          </cell>
          <cell r="AN31">
            <v>96.8125</v>
          </cell>
          <cell r="AO31">
            <v>91.662199999999999</v>
          </cell>
          <cell r="AP31">
            <v>107.4068</v>
          </cell>
          <cell r="AQ31">
            <v>107.4068</v>
          </cell>
          <cell r="AR31">
            <v>132.364</v>
          </cell>
          <cell r="AS31">
            <v>156.78479999999999</v>
          </cell>
          <cell r="AT31">
            <v>149.411</v>
          </cell>
        </row>
        <row r="34">
          <cell r="E34" t="str">
            <v>Memorandum items</v>
          </cell>
        </row>
        <row r="35">
          <cell r="E35" t="str">
            <v xml:space="preserve">   share of forex deposits</v>
          </cell>
          <cell r="F35">
            <v>0.41094296777816658</v>
          </cell>
          <cell r="G35">
            <v>0.50660591103697605</v>
          </cell>
          <cell r="H35">
            <v>0.53578541183123063</v>
          </cell>
          <cell r="I35">
            <v>0.56161328072128502</v>
          </cell>
          <cell r="J35">
            <v>0.48493086936680485</v>
          </cell>
          <cell r="K35">
            <v>0.43107799436920707</v>
          </cell>
          <cell r="L35">
            <v>0.39833675521911538</v>
          </cell>
          <cell r="M35">
            <v>0.38550145934061308</v>
          </cell>
          <cell r="N35">
            <v>0.42218745265832641</v>
          </cell>
          <cell r="O35">
            <v>0.43911895026928055</v>
          </cell>
          <cell r="P35">
            <v>0.46609938565446501</v>
          </cell>
          <cell r="Q35">
            <v>0.49315682381146841</v>
          </cell>
          <cell r="R35">
            <v>0.48192789266903768</v>
          </cell>
          <cell r="S35">
            <v>0.46891326021934199</v>
          </cell>
          <cell r="T35">
            <v>0.48437726682732118</v>
          </cell>
          <cell r="U35">
            <v>0.46551517277550325</v>
          </cell>
          <cell r="V35">
            <v>0.52046951074119441</v>
          </cell>
          <cell r="W35">
            <v>0.49869233804722485</v>
          </cell>
          <cell r="X35">
            <v>0.54456339581678681</v>
          </cell>
          <cell r="Y35">
            <v>0.52282765007629173</v>
          </cell>
          <cell r="Z35">
            <v>0.52019913676950835</v>
          </cell>
          <cell r="AA35">
            <v>0.53331107230472341</v>
          </cell>
          <cell r="AB35">
            <v>0.57888622076523766</v>
          </cell>
          <cell r="AC35">
            <v>0.57455435162530588</v>
          </cell>
          <cell r="AD35">
            <v>0.584421484190213</v>
          </cell>
          <cell r="AE35">
            <v>0.59023100903619641</v>
          </cell>
          <cell r="AF35">
            <v>0.59144229068715948</v>
          </cell>
          <cell r="AG35">
            <v>0.60999521582435257</v>
          </cell>
          <cell r="AH35">
            <v>0.61909926283912398</v>
          </cell>
          <cell r="AI35">
            <v>0.63565466406170745</v>
          </cell>
          <cell r="AJ35">
            <v>0.63480572464395268</v>
          </cell>
          <cell r="AK35">
            <v>0.64436263321888576</v>
          </cell>
          <cell r="AL35">
            <v>0.6236099230111205</v>
          </cell>
          <cell r="AM35">
            <v>0.64868719089324844</v>
          </cell>
          <cell r="AN35">
            <v>0.68213749214374897</v>
          </cell>
          <cell r="AO35">
            <v>0.68834896337104168</v>
          </cell>
          <cell r="AP35">
            <v>0.6869656206347825</v>
          </cell>
          <cell r="AQ35">
            <v>0.6869656206347825</v>
          </cell>
          <cell r="AR35">
            <v>0.7320701872374975</v>
          </cell>
          <cell r="AS35">
            <v>0.76735451397963761</v>
          </cell>
          <cell r="AT35">
            <v>0.75999389608077517</v>
          </cell>
        </row>
        <row r="36">
          <cell r="E36" t="str">
            <v xml:space="preserve">    current exchange rate</v>
          </cell>
          <cell r="F36">
            <v>1.23</v>
          </cell>
          <cell r="G36">
            <v>1.2490000000000001</v>
          </cell>
          <cell r="H36">
            <v>1.26</v>
          </cell>
          <cell r="I36">
            <v>1.262</v>
          </cell>
          <cell r="J36">
            <v>1.258</v>
          </cell>
          <cell r="K36">
            <v>1.26</v>
          </cell>
          <cell r="L36">
            <v>1.254</v>
          </cell>
          <cell r="M36">
            <v>1.2589999999999999</v>
          </cell>
          <cell r="N36">
            <v>1.2669999999999999</v>
          </cell>
          <cell r="O36">
            <v>1.27</v>
          </cell>
          <cell r="P36">
            <v>1.27</v>
          </cell>
          <cell r="Q36">
            <v>1.28</v>
          </cell>
          <cell r="R36">
            <v>1.274</v>
          </cell>
          <cell r="S36">
            <v>1.2869999999999999</v>
          </cell>
          <cell r="T36">
            <v>1.29</v>
          </cell>
          <cell r="U36">
            <v>1.294</v>
          </cell>
          <cell r="V36">
            <v>1.2989999999999999</v>
          </cell>
          <cell r="W36">
            <v>1.3</v>
          </cell>
          <cell r="X36">
            <v>1.3</v>
          </cell>
          <cell r="Y36">
            <v>1.29</v>
          </cell>
          <cell r="Z36">
            <v>1.292</v>
          </cell>
          <cell r="AA36">
            <v>1.298</v>
          </cell>
          <cell r="AB36">
            <v>1.3</v>
          </cell>
          <cell r="AC36">
            <v>1.3120000000000001</v>
          </cell>
          <cell r="AD36">
            <v>1.304</v>
          </cell>
          <cell r="AE36">
            <v>1.3260000000000001</v>
          </cell>
          <cell r="AF36">
            <v>1.333</v>
          </cell>
          <cell r="AG36">
            <v>1.335</v>
          </cell>
          <cell r="AH36">
            <v>1.335</v>
          </cell>
          <cell r="AI36">
            <v>1.347</v>
          </cell>
          <cell r="AJ36">
            <v>1.3480000000000001</v>
          </cell>
          <cell r="AK36">
            <v>1.3480000000000001</v>
          </cell>
          <cell r="AL36">
            <v>1.35</v>
          </cell>
          <cell r="AM36">
            <v>1.3640000000000001</v>
          </cell>
          <cell r="AN36">
            <v>1.4079999999999999</v>
          </cell>
          <cell r="AO36">
            <v>1.5349999999999999</v>
          </cell>
          <cell r="AP36">
            <v>1.8</v>
          </cell>
          <cell r="AQ36">
            <v>1.8</v>
          </cell>
          <cell r="AR36">
            <v>2.12</v>
          </cell>
          <cell r="AS36">
            <v>2.35</v>
          </cell>
          <cell r="AT36">
            <v>2.2050000000000001</v>
          </cell>
        </row>
        <row r="37">
          <cell r="E37" t="str">
            <v xml:space="preserve">    program rate</v>
          </cell>
          <cell r="F37">
            <v>1.2</v>
          </cell>
          <cell r="G37">
            <v>1.2</v>
          </cell>
          <cell r="H37">
            <v>1.2</v>
          </cell>
          <cell r="I37">
            <v>1.2</v>
          </cell>
          <cell r="J37">
            <v>1.2</v>
          </cell>
          <cell r="K37">
            <v>1.2</v>
          </cell>
          <cell r="L37">
            <v>1.2</v>
          </cell>
          <cell r="M37">
            <v>1.2</v>
          </cell>
          <cell r="N37">
            <v>1.2</v>
          </cell>
          <cell r="O37">
            <v>1.2</v>
          </cell>
          <cell r="P37">
            <v>1.2</v>
          </cell>
          <cell r="Q37">
            <v>1.2</v>
          </cell>
          <cell r="R37">
            <v>1.2</v>
          </cell>
          <cell r="S37">
            <v>1.3</v>
          </cell>
          <cell r="T37">
            <v>1.3</v>
          </cell>
          <cell r="U37">
            <v>1.3</v>
          </cell>
          <cell r="V37">
            <v>1.3</v>
          </cell>
          <cell r="W37">
            <v>1.3</v>
          </cell>
          <cell r="X37">
            <v>1.3</v>
          </cell>
          <cell r="Y37">
            <v>1.3</v>
          </cell>
          <cell r="Z37">
            <v>1.3</v>
          </cell>
          <cell r="AA37">
            <v>1.3</v>
          </cell>
          <cell r="AB37">
            <v>1.3</v>
          </cell>
          <cell r="AC37">
            <v>1.3</v>
          </cell>
          <cell r="AD37">
            <v>1.3</v>
          </cell>
          <cell r="AE37">
            <v>1.304</v>
          </cell>
          <cell r="AF37">
            <v>1.304</v>
          </cell>
          <cell r="AG37">
            <v>1.304</v>
          </cell>
          <cell r="AH37">
            <v>1.304</v>
          </cell>
          <cell r="AI37">
            <v>1.335</v>
          </cell>
          <cell r="AJ37">
            <v>1.335</v>
          </cell>
          <cell r="AK37">
            <v>1.335</v>
          </cell>
          <cell r="AL37">
            <v>1.335</v>
          </cell>
          <cell r="AM37">
            <v>1.335</v>
          </cell>
          <cell r="AN37">
            <v>1.335</v>
          </cell>
          <cell r="AO37">
            <v>1.335</v>
          </cell>
          <cell r="AP37">
            <v>1.335</v>
          </cell>
          <cell r="AQ37">
            <v>2</v>
          </cell>
          <cell r="AR37">
            <v>2</v>
          </cell>
          <cell r="AS37">
            <v>2</v>
          </cell>
          <cell r="AT37">
            <v>2</v>
          </cell>
        </row>
        <row r="40">
          <cell r="E40" t="str">
            <v>Source: National Bank of Georgia.</v>
          </cell>
        </row>
        <row r="49">
          <cell r="E49" t="str">
            <v>Table 2.  Georgia: Summary Accounts of Commercial Banks</v>
          </cell>
        </row>
        <row r="50">
          <cell r="E50" t="str">
            <v>(in millions of lari, at current rates)</v>
          </cell>
        </row>
        <row r="52">
          <cell r="E52" t="str">
            <v>At actual rates</v>
          </cell>
          <cell r="F52">
            <v>35034</v>
          </cell>
          <cell r="G52">
            <v>35065</v>
          </cell>
          <cell r="H52">
            <v>35096</v>
          </cell>
          <cell r="I52">
            <v>35125</v>
          </cell>
          <cell r="J52">
            <v>35156</v>
          </cell>
          <cell r="K52">
            <v>35186</v>
          </cell>
          <cell r="L52">
            <v>35217</v>
          </cell>
          <cell r="M52">
            <v>35247</v>
          </cell>
          <cell r="N52">
            <v>35278</v>
          </cell>
          <cell r="O52">
            <v>35309</v>
          </cell>
          <cell r="P52">
            <v>35339</v>
          </cell>
          <cell r="Q52">
            <v>35370</v>
          </cell>
          <cell r="R52">
            <v>35400</v>
          </cell>
          <cell r="S52">
            <v>35431</v>
          </cell>
          <cell r="T52">
            <v>35462</v>
          </cell>
          <cell r="U52">
            <v>35490</v>
          </cell>
          <cell r="V52">
            <v>35521</v>
          </cell>
          <cell r="W52">
            <v>35551</v>
          </cell>
          <cell r="X52">
            <v>35582</v>
          </cell>
          <cell r="Y52">
            <v>35612</v>
          </cell>
          <cell r="Z52">
            <v>35643</v>
          </cell>
          <cell r="AA52">
            <v>35674</v>
          </cell>
          <cell r="AB52">
            <v>35704</v>
          </cell>
          <cell r="AC52">
            <v>35735</v>
          </cell>
          <cell r="AD52">
            <v>35765</v>
          </cell>
          <cell r="AE52">
            <v>35796</v>
          </cell>
          <cell r="AF52">
            <v>35827</v>
          </cell>
          <cell r="AG52">
            <v>35855</v>
          </cell>
          <cell r="AH52">
            <v>35886</v>
          </cell>
          <cell r="AI52">
            <v>35916</v>
          </cell>
          <cell r="AJ52">
            <v>35947</v>
          </cell>
          <cell r="AK52">
            <v>35977</v>
          </cell>
          <cell r="AL52">
            <v>36008</v>
          </cell>
          <cell r="AM52">
            <v>36039</v>
          </cell>
          <cell r="AN52">
            <v>36069</v>
          </cell>
          <cell r="AO52">
            <v>36100</v>
          </cell>
          <cell r="AP52">
            <v>36130</v>
          </cell>
          <cell r="AR52">
            <v>36161</v>
          </cell>
          <cell r="AS52">
            <v>36192</v>
          </cell>
          <cell r="AT52">
            <v>36220</v>
          </cell>
        </row>
        <row r="53">
          <cell r="E53">
            <v>39691.917272453706</v>
          </cell>
          <cell r="AP53" t="str">
            <v>ESAF</v>
          </cell>
          <cell r="AQ53" t="str">
            <v>Shadow</v>
          </cell>
        </row>
        <row r="55">
          <cell r="E55" t="str">
            <v>Net foreign assets</v>
          </cell>
          <cell r="F55">
            <v>-39.345230000000001</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22.055499999999999</v>
          </cell>
          <cell r="S55">
            <v>22.706800000000001</v>
          </cell>
          <cell r="T55">
            <v>20.785</v>
          </cell>
          <cell r="U55">
            <v>25.804500000000004</v>
          </cell>
          <cell r="V55">
            <v>27.874500000000005</v>
          </cell>
          <cell r="W55">
            <v>26.255500000000005</v>
          </cell>
          <cell r="X55">
            <v>25.898600000000005</v>
          </cell>
          <cell r="Y55">
            <v>39.794700000000006</v>
          </cell>
          <cell r="Z55">
            <v>48.202900000000007</v>
          </cell>
          <cell r="AA55">
            <v>37.140999999999998</v>
          </cell>
          <cell r="AB55">
            <v>35.5749</v>
          </cell>
          <cell r="AC55">
            <v>34.466699999999996</v>
          </cell>
          <cell r="AD55">
            <v>33.005200000000002</v>
          </cell>
          <cell r="AE55">
            <v>26.573299999999996</v>
          </cell>
          <cell r="AF55">
            <v>16.679799999999997</v>
          </cell>
          <cell r="AG55">
            <v>23.2256</v>
          </cell>
          <cell r="AH55">
            <v>13.544400000000005</v>
          </cell>
          <cell r="AI55">
            <v>22.077999999999996</v>
          </cell>
          <cell r="AJ55">
            <v>24.625799999999998</v>
          </cell>
          <cell r="AK55">
            <v>21.3917</v>
          </cell>
          <cell r="AL55">
            <v>19.226200000000002</v>
          </cell>
          <cell r="AM55">
            <v>11.431900000000001</v>
          </cell>
          <cell r="AN55">
            <v>15.934899999999997</v>
          </cell>
          <cell r="AO55">
            <v>12.245199999999999</v>
          </cell>
          <cell r="AP55">
            <v>13.748099999999996</v>
          </cell>
          <cell r="AQ55">
            <v>13.748099999999996</v>
          </cell>
          <cell r="AR55">
            <v>8.5148999999999972</v>
          </cell>
          <cell r="AS55">
            <v>8.4942999999999955</v>
          </cell>
          <cell r="AT55">
            <v>1.2566999999999939</v>
          </cell>
        </row>
        <row r="56">
          <cell r="E56" t="str">
            <v xml:space="preserve">  NFA convertible</v>
          </cell>
          <cell r="F56">
            <v>-39.205970999999998</v>
          </cell>
          <cell r="G56">
            <v>-37.937542000000008</v>
          </cell>
          <cell r="H56">
            <v>-31.543958999999997</v>
          </cell>
          <cell r="I56">
            <v>-28.818286999999994</v>
          </cell>
          <cell r="J56">
            <v>-37.738887000000005</v>
          </cell>
          <cell r="K56">
            <v>10.168333000000001</v>
          </cell>
          <cell r="L56">
            <v>12.440572999999995</v>
          </cell>
          <cell r="M56">
            <v>9.8115060000000032</v>
          </cell>
          <cell r="N56">
            <v>10.057561000000002</v>
          </cell>
          <cell r="O56">
            <v>10.075597999999998</v>
          </cell>
          <cell r="P56">
            <v>13.280979</v>
          </cell>
          <cell r="Q56">
            <v>20.853999999999999</v>
          </cell>
          <cell r="R56">
            <v>21.992699999999999</v>
          </cell>
          <cell r="S56">
            <v>22.577200000000001</v>
          </cell>
          <cell r="T56">
            <v>20.638200000000001</v>
          </cell>
          <cell r="U56">
            <v>25.605400000000003</v>
          </cell>
          <cell r="V56">
            <v>27.610800000000005</v>
          </cell>
          <cell r="W56">
            <v>25.694600000000005</v>
          </cell>
          <cell r="X56">
            <v>25.324100000000005</v>
          </cell>
          <cell r="Y56">
            <v>39.280700000000003</v>
          </cell>
          <cell r="Z56">
            <v>47.683800000000005</v>
          </cell>
          <cell r="AA56">
            <v>36.677999999999997</v>
          </cell>
          <cell r="AB56">
            <v>34.996499999999997</v>
          </cell>
          <cell r="AC56">
            <v>34.114999999999995</v>
          </cell>
          <cell r="AD56">
            <v>32.746200000000002</v>
          </cell>
          <cell r="AE56">
            <v>26.321799999999996</v>
          </cell>
          <cell r="AF56">
            <v>16.418999999999997</v>
          </cell>
          <cell r="AG56">
            <v>23.003299999999999</v>
          </cell>
          <cell r="AH56">
            <v>12.924800000000005</v>
          </cell>
          <cell r="AI56">
            <v>21.476999999999997</v>
          </cell>
          <cell r="AJ56">
            <v>23.937399999999997</v>
          </cell>
          <cell r="AK56">
            <v>20.841000000000001</v>
          </cell>
          <cell r="AL56">
            <v>18.805300000000003</v>
          </cell>
          <cell r="AM56">
            <v>11.0319</v>
          </cell>
          <cell r="AN56">
            <v>15.769799999999996</v>
          </cell>
          <cell r="AO56">
            <v>12.121099999999998</v>
          </cell>
          <cell r="AP56">
            <v>13.663399999999996</v>
          </cell>
          <cell r="AQ56">
            <v>13.663399999999996</v>
          </cell>
          <cell r="AR56">
            <v>8.3654999999999973</v>
          </cell>
          <cell r="AS56">
            <v>8.3508999999999958</v>
          </cell>
          <cell r="AT56">
            <v>1.1123999999999938</v>
          </cell>
        </row>
        <row r="57">
          <cell r="E57" t="str">
            <v xml:space="preserve">    Gold</v>
          </cell>
          <cell r="F57">
            <v>0.41601499999999997</v>
          </cell>
          <cell r="G57">
            <v>0.24848900000000002</v>
          </cell>
          <cell r="H57">
            <v>0.20155199999999998</v>
          </cell>
          <cell r="I57">
            <v>0.219308</v>
          </cell>
          <cell r="J57">
            <v>0.22878100000000001</v>
          </cell>
          <cell r="K57">
            <v>0.140899</v>
          </cell>
          <cell r="L57">
            <v>0.163603</v>
          </cell>
          <cell r="M57">
            <v>0.16050600000000001</v>
          </cell>
          <cell r="N57">
            <v>0.17649999999999999</v>
          </cell>
          <cell r="O57">
            <v>0.20033899999999999</v>
          </cell>
          <cell r="P57">
            <v>0.20236400000000002</v>
          </cell>
          <cell r="Q57">
            <v>0.22420000000000001</v>
          </cell>
          <cell r="R57">
            <v>0.1951</v>
          </cell>
          <cell r="S57">
            <v>0.22320000000000001</v>
          </cell>
          <cell r="T57">
            <v>0.24579999999999999</v>
          </cell>
          <cell r="U57">
            <v>0.83609999999999995</v>
          </cell>
          <cell r="V57">
            <v>0.81299999999999994</v>
          </cell>
          <cell r="W57">
            <v>0.84509999999999996</v>
          </cell>
          <cell r="X57">
            <v>0.79730000000000001</v>
          </cell>
          <cell r="Y57">
            <v>0.78920000000000001</v>
          </cell>
          <cell r="Z57">
            <v>0.81330000000000002</v>
          </cell>
          <cell r="AA57">
            <v>0.84430000000000005</v>
          </cell>
          <cell r="AB57">
            <v>0.85650000000000004</v>
          </cell>
          <cell r="AC57">
            <v>0.87390000000000001</v>
          </cell>
          <cell r="AD57">
            <v>1.1011</v>
          </cell>
          <cell r="AE57">
            <v>1.077</v>
          </cell>
          <cell r="AF57">
            <v>1.0381</v>
          </cell>
          <cell r="AG57">
            <v>1.1318999999999999</v>
          </cell>
          <cell r="AH57">
            <v>1.079</v>
          </cell>
          <cell r="AI57">
            <v>1.0914999999999999</v>
          </cell>
          <cell r="AJ57">
            <v>1.3593</v>
          </cell>
          <cell r="AK57">
            <v>1.2598</v>
          </cell>
          <cell r="AL57">
            <v>1.2604</v>
          </cell>
          <cell r="AM57">
            <v>1.2888999999999999</v>
          </cell>
          <cell r="AN57">
            <v>1.0326</v>
          </cell>
          <cell r="AO57">
            <v>0.90900000000000003</v>
          </cell>
          <cell r="AP57">
            <v>0.5333</v>
          </cell>
          <cell r="AQ57">
            <v>0.5333</v>
          </cell>
          <cell r="AR57">
            <v>0.61470000000000002</v>
          </cell>
          <cell r="AS57">
            <v>0.1719</v>
          </cell>
          <cell r="AT57">
            <v>0.16619999999999999</v>
          </cell>
        </row>
        <row r="58">
          <cell r="E58" t="str">
            <v xml:space="preserve">    Foreign exchange</v>
          </cell>
          <cell r="F58">
            <v>21.131413999999999</v>
          </cell>
          <cell r="G58">
            <v>23.955368999999997</v>
          </cell>
          <cell r="H58">
            <v>28.931489000000003</v>
          </cell>
          <cell r="I58">
            <v>31.554105</v>
          </cell>
          <cell r="J58">
            <v>22.798132000000003</v>
          </cell>
          <cell r="K58">
            <v>15.879933999999999</v>
          </cell>
          <cell r="L58">
            <v>20.579069999999998</v>
          </cell>
          <cell r="M58">
            <v>18.078900000000001</v>
          </cell>
          <cell r="N58">
            <v>18.526561000000001</v>
          </cell>
          <cell r="O58">
            <v>18.636658999999998</v>
          </cell>
          <cell r="P58">
            <v>21.367915</v>
          </cell>
          <cell r="Q58">
            <v>29.4816</v>
          </cell>
          <cell r="R58">
            <v>27.912099999999999</v>
          </cell>
          <cell r="S58">
            <v>28.496300000000002</v>
          </cell>
          <cell r="T58">
            <v>26.420300000000001</v>
          </cell>
          <cell r="U58">
            <v>34.892600000000002</v>
          </cell>
          <cell r="V58">
            <v>39.506500000000003</v>
          </cell>
          <cell r="W58">
            <v>39.472700000000003</v>
          </cell>
          <cell r="X58">
            <v>42.029000000000003</v>
          </cell>
          <cell r="Y58">
            <v>56.071800000000003</v>
          </cell>
          <cell r="Z58">
            <v>63.664999999999999</v>
          </cell>
          <cell r="AA58">
            <v>55.498199999999997</v>
          </cell>
          <cell r="AB58">
            <v>53.896700000000003</v>
          </cell>
          <cell r="AC58">
            <v>53.249499999999998</v>
          </cell>
          <cell r="AD58">
            <v>47.223199999999999</v>
          </cell>
          <cell r="AE58">
            <v>48.265099999999997</v>
          </cell>
          <cell r="AF58">
            <v>41.139299999999999</v>
          </cell>
          <cell r="AG58">
            <v>46.433599999999998</v>
          </cell>
          <cell r="AH58">
            <v>43.146700000000003</v>
          </cell>
          <cell r="AI58">
            <v>54.130099999999999</v>
          </cell>
          <cell r="AJ58">
            <v>57.952199999999998</v>
          </cell>
          <cell r="AK58">
            <v>56.125300000000003</v>
          </cell>
          <cell r="AL58">
            <v>54.116500000000002</v>
          </cell>
          <cell r="AM58">
            <v>49.024000000000001</v>
          </cell>
          <cell r="AN58">
            <v>53.996899999999997</v>
          </cell>
          <cell r="AO58">
            <v>63.293900000000001</v>
          </cell>
          <cell r="AP58">
            <v>82.798599999999993</v>
          </cell>
          <cell r="AQ58">
            <v>82.798599999999993</v>
          </cell>
          <cell r="AR58">
            <v>91.119799999999998</v>
          </cell>
          <cell r="AS58">
            <v>93.722899999999996</v>
          </cell>
          <cell r="AT58">
            <v>87.447999999999993</v>
          </cell>
        </row>
        <row r="59">
          <cell r="E59" t="str">
            <v xml:space="preserve">    Foreign liabilities</v>
          </cell>
          <cell r="F59">
            <v>-60.753399999999999</v>
          </cell>
          <cell r="G59">
            <v>-62.141400000000004</v>
          </cell>
          <cell r="H59">
            <v>-60.677</v>
          </cell>
          <cell r="I59">
            <v>-60.591699999999996</v>
          </cell>
          <cell r="J59">
            <v>-60.765800000000006</v>
          </cell>
          <cell r="K59">
            <v>-5.8525</v>
          </cell>
          <cell r="L59">
            <v>-8.3021000000000011</v>
          </cell>
          <cell r="M59">
            <v>-8.4278999999999993</v>
          </cell>
          <cell r="N59">
            <v>-8.6455000000000002</v>
          </cell>
          <cell r="O59">
            <v>-8.7614000000000001</v>
          </cell>
          <cell r="P59">
            <v>-8.289299999999999</v>
          </cell>
          <cell r="Q59">
            <v>-8.8518000000000008</v>
          </cell>
          <cell r="R59">
            <v>-6.1144999999999996</v>
          </cell>
          <cell r="S59">
            <v>-6.1422999999999996</v>
          </cell>
          <cell r="T59">
            <v>-6.0278999999999998</v>
          </cell>
          <cell r="U59">
            <v>-10.1233</v>
          </cell>
          <cell r="V59">
            <v>-12.7087</v>
          </cell>
          <cell r="W59">
            <v>-14.623200000000001</v>
          </cell>
          <cell r="X59">
            <v>-17.502199999999998</v>
          </cell>
          <cell r="Y59">
            <v>-17.580300000000001</v>
          </cell>
          <cell r="Z59">
            <v>-16.794499999999999</v>
          </cell>
          <cell r="AA59">
            <v>-19.6645</v>
          </cell>
          <cell r="AB59">
            <v>-19.756699999999999</v>
          </cell>
          <cell r="AC59">
            <v>-20.008400000000002</v>
          </cell>
          <cell r="AD59">
            <v>-15.578099999999999</v>
          </cell>
          <cell r="AE59">
            <v>-23.020299999999999</v>
          </cell>
          <cell r="AF59">
            <v>-25.758400000000002</v>
          </cell>
          <cell r="AG59">
            <v>-24.562200000000001</v>
          </cell>
          <cell r="AH59">
            <v>-31.300899999999999</v>
          </cell>
          <cell r="AI59">
            <v>-33.744599999999998</v>
          </cell>
          <cell r="AJ59">
            <v>-35.374099999999999</v>
          </cell>
          <cell r="AK59">
            <v>-36.5441</v>
          </cell>
          <cell r="AL59">
            <v>-36.571599999999997</v>
          </cell>
          <cell r="AM59">
            <v>-39.280999999999999</v>
          </cell>
          <cell r="AN59">
            <v>-39.259700000000002</v>
          </cell>
          <cell r="AO59">
            <v>-52.081800000000001</v>
          </cell>
          <cell r="AP59">
            <v>-69.668499999999995</v>
          </cell>
          <cell r="AQ59">
            <v>-69.668499999999995</v>
          </cell>
          <cell r="AR59">
            <v>-83.369</v>
          </cell>
          <cell r="AS59">
            <v>-85.543899999999994</v>
          </cell>
          <cell r="AT59">
            <v>-86.501800000000003</v>
          </cell>
        </row>
        <row r="60">
          <cell r="E60" t="str">
            <v xml:space="preserve">  NFA nonconvertible</v>
          </cell>
          <cell r="F60">
            <v>-0.13925899999999999</v>
          </cell>
          <cell r="G60">
            <v>-0.14280000000000001</v>
          </cell>
          <cell r="H60">
            <v>0.24152299999999999</v>
          </cell>
          <cell r="I60">
            <v>9.1337000000000002E-2</v>
          </cell>
          <cell r="J60">
            <v>0.186477</v>
          </cell>
          <cell r="K60">
            <v>0.12412000000000001</v>
          </cell>
          <cell r="L60">
            <v>0.120313</v>
          </cell>
          <cell r="M60">
            <v>1.7795999999999999E-2</v>
          </cell>
          <cell r="N60">
            <v>2.5925999999999998E-2</v>
          </cell>
          <cell r="O60">
            <v>3.8511999999999998E-2</v>
          </cell>
          <cell r="P60">
            <v>0.20354</v>
          </cell>
          <cell r="Q60">
            <v>7.85E-2</v>
          </cell>
          <cell r="R60">
            <v>6.2799999999999995E-2</v>
          </cell>
          <cell r="S60">
            <v>0.12959999999999999</v>
          </cell>
          <cell r="T60">
            <v>0.14680000000000001</v>
          </cell>
          <cell r="U60">
            <v>0.1991</v>
          </cell>
          <cell r="V60">
            <v>0.26369999999999999</v>
          </cell>
          <cell r="W60">
            <v>0.56089999999999995</v>
          </cell>
          <cell r="X60">
            <v>0.57450000000000001</v>
          </cell>
          <cell r="Y60">
            <v>0.51400000000000001</v>
          </cell>
          <cell r="Z60">
            <v>0.51910000000000001</v>
          </cell>
          <cell r="AA60">
            <v>0.46300000000000002</v>
          </cell>
          <cell r="AB60">
            <v>0.57840000000000003</v>
          </cell>
          <cell r="AC60">
            <v>0.35170000000000001</v>
          </cell>
          <cell r="AD60">
            <v>0.25900000000000001</v>
          </cell>
          <cell r="AE60">
            <v>0.2515</v>
          </cell>
          <cell r="AF60">
            <v>0.26079999999999998</v>
          </cell>
          <cell r="AG60">
            <v>0.2223</v>
          </cell>
          <cell r="AH60">
            <v>0.61960000000000004</v>
          </cell>
          <cell r="AI60">
            <v>0.60099999999999998</v>
          </cell>
          <cell r="AJ60">
            <v>0.68840000000000001</v>
          </cell>
          <cell r="AK60">
            <v>0.55069999999999997</v>
          </cell>
          <cell r="AL60">
            <v>0.4209</v>
          </cell>
          <cell r="AM60">
            <v>0.4</v>
          </cell>
          <cell r="AN60">
            <v>0.1651</v>
          </cell>
          <cell r="AO60">
            <v>0.1241</v>
          </cell>
          <cell r="AP60">
            <v>8.4699999999999998E-2</v>
          </cell>
          <cell r="AQ60">
            <v>8.4699999999999998E-2</v>
          </cell>
          <cell r="AR60">
            <v>0.14940000000000001</v>
          </cell>
          <cell r="AS60">
            <v>0.1434</v>
          </cell>
          <cell r="AT60">
            <v>0.14430000000000001</v>
          </cell>
        </row>
        <row r="62">
          <cell r="E62" t="str">
            <v>Net domestic assets</v>
          </cell>
          <cell r="F62">
            <v>95.130572000000001</v>
          </cell>
          <cell r="G62">
            <v>96.876320000000021</v>
          </cell>
          <cell r="H62">
            <v>95.476673000000005</v>
          </cell>
          <cell r="I62">
            <v>98.212934999999987</v>
          </cell>
          <cell r="J62">
            <v>107.22716600000001</v>
          </cell>
          <cell r="K62">
            <v>55.893606999999996</v>
          </cell>
          <cell r="L62">
            <v>63.438631000000015</v>
          </cell>
          <cell r="M62">
            <v>64.884921000000006</v>
          </cell>
          <cell r="N62">
            <v>61.913070000000005</v>
          </cell>
          <cell r="O62">
            <v>68.991663000000003</v>
          </cell>
          <cell r="P62">
            <v>66.965320999999989</v>
          </cell>
          <cell r="Q62">
            <v>64.532199999999989</v>
          </cell>
          <cell r="R62">
            <v>57.459300000000013</v>
          </cell>
          <cell r="S62">
            <v>60.040700000000001</v>
          </cell>
          <cell r="T62">
            <v>57.104700000000008</v>
          </cell>
          <cell r="U62">
            <v>61.710799999999992</v>
          </cell>
          <cell r="V62">
            <v>70.26169999999999</v>
          </cell>
          <cell r="W62">
            <v>73.082099999999997</v>
          </cell>
          <cell r="X62">
            <v>77.093999999999994</v>
          </cell>
          <cell r="Y62">
            <v>69.587999999999994</v>
          </cell>
          <cell r="Z62">
            <v>78.785200000000003</v>
          </cell>
          <cell r="AA62">
            <v>95.82680000000002</v>
          </cell>
          <cell r="AB62">
            <v>99.559600000000003</v>
          </cell>
          <cell r="AC62">
            <v>104.29179999999999</v>
          </cell>
          <cell r="AD62">
            <v>100.17180000000002</v>
          </cell>
          <cell r="AE62">
            <v>118.8972</v>
          </cell>
          <cell r="AF62">
            <v>133.1617</v>
          </cell>
          <cell r="AG62">
            <v>124.9713</v>
          </cell>
          <cell r="AH62">
            <v>140.072</v>
          </cell>
          <cell r="AI62">
            <v>138.5899</v>
          </cell>
          <cell r="AJ62">
            <v>141.75660000000002</v>
          </cell>
          <cell r="AK62">
            <v>139.8467</v>
          </cell>
          <cell r="AL62">
            <v>150.1619</v>
          </cell>
          <cell r="AM62">
            <v>140.17429999999999</v>
          </cell>
          <cell r="AN62">
            <v>125.99029999999999</v>
          </cell>
          <cell r="AO62">
            <v>120.91719999999999</v>
          </cell>
          <cell r="AP62">
            <v>142.60150000000002</v>
          </cell>
          <cell r="AQ62">
            <v>142.60150000000002</v>
          </cell>
          <cell r="AR62">
            <v>172.29290000000003</v>
          </cell>
          <cell r="AS62">
            <v>195.82429999999999</v>
          </cell>
          <cell r="AT62">
            <v>195.3383</v>
          </cell>
        </row>
        <row r="63">
          <cell r="E63" t="str">
            <v xml:space="preserve">  Domestic credit</v>
          </cell>
          <cell r="F63">
            <v>133.48722100000001</v>
          </cell>
          <cell r="G63">
            <v>134.83251300000001</v>
          </cell>
          <cell r="H63">
            <v>135.60337499999997</v>
          </cell>
          <cell r="I63">
            <v>145.53068999999999</v>
          </cell>
          <cell r="J63">
            <v>152.373582</v>
          </cell>
          <cell r="K63">
            <v>102.52755900000001</v>
          </cell>
          <cell r="L63">
            <v>95.681437000000003</v>
          </cell>
          <cell r="M63">
            <v>107.16653300000002</v>
          </cell>
          <cell r="N63">
            <v>110.233844</v>
          </cell>
          <cell r="O63">
            <v>82.332267000000002</v>
          </cell>
          <cell r="P63">
            <v>99.319649000000013</v>
          </cell>
          <cell r="Q63">
            <v>105.18459999999999</v>
          </cell>
          <cell r="R63">
            <v>114.99550000000001</v>
          </cell>
          <cell r="S63">
            <v>114.07339999999999</v>
          </cell>
          <cell r="T63">
            <v>114.6285</v>
          </cell>
          <cell r="U63">
            <v>119.80449999999999</v>
          </cell>
          <cell r="V63">
            <v>127.14049999999999</v>
          </cell>
          <cell r="W63">
            <v>128.8021</v>
          </cell>
          <cell r="X63">
            <v>137.44719999999998</v>
          </cell>
          <cell r="Y63">
            <v>136.8058</v>
          </cell>
          <cell r="Z63">
            <v>133.41409999999999</v>
          </cell>
          <cell r="AA63">
            <v>145.25890000000001</v>
          </cell>
          <cell r="AB63">
            <v>154.33199999999999</v>
          </cell>
          <cell r="AC63">
            <v>157.61850000000001</v>
          </cell>
          <cell r="AD63">
            <v>170.0275</v>
          </cell>
          <cell r="AE63">
            <v>183.73140000000001</v>
          </cell>
          <cell r="AF63">
            <v>192.50190000000001</v>
          </cell>
          <cell r="AG63">
            <v>188.9452</v>
          </cell>
          <cell r="AH63">
            <v>189.67600000000002</v>
          </cell>
          <cell r="AI63">
            <v>192.53379999999999</v>
          </cell>
          <cell r="AJ63">
            <v>199.4699</v>
          </cell>
          <cell r="AK63">
            <v>202.19220000000001</v>
          </cell>
          <cell r="AL63">
            <v>217.8612</v>
          </cell>
          <cell r="AM63">
            <v>215.88860000000003</v>
          </cell>
          <cell r="AN63">
            <v>205.2825</v>
          </cell>
          <cell r="AO63">
            <v>215.65600000000001</v>
          </cell>
          <cell r="AP63">
            <v>224.20909999999998</v>
          </cell>
          <cell r="AQ63">
            <v>224.20909999999998</v>
          </cell>
          <cell r="AR63">
            <v>262.81959999999998</v>
          </cell>
          <cell r="AS63">
            <v>289.9599</v>
          </cell>
          <cell r="AT63">
            <v>278.33150000000001</v>
          </cell>
        </row>
        <row r="64">
          <cell r="E64" t="str">
            <v xml:space="preserve">    Net claims on gen govt</v>
          </cell>
          <cell r="F64">
            <v>-15.532326999999999</v>
          </cell>
          <cell r="G64">
            <v>-18.298576000000001</v>
          </cell>
          <cell r="H64">
            <v>-23.281628000000001</v>
          </cell>
          <cell r="I64">
            <v>-22.746273000000002</v>
          </cell>
          <cell r="J64">
            <v>-18.903051999999999</v>
          </cell>
          <cell r="K64">
            <v>-24.170677000000001</v>
          </cell>
          <cell r="L64">
            <v>-30.832854000000001</v>
          </cell>
          <cell r="M64">
            <v>-23.266953000000001</v>
          </cell>
          <cell r="N64">
            <v>-21.339483999999999</v>
          </cell>
          <cell r="O64">
            <v>-26.816830999999997</v>
          </cell>
          <cell r="P64">
            <v>-25.694474</v>
          </cell>
          <cell r="Q64">
            <v>-25.612400000000001</v>
          </cell>
          <cell r="R64">
            <v>-13.2102</v>
          </cell>
          <cell r="S64">
            <v>-16.258800000000001</v>
          </cell>
          <cell r="T64">
            <v>-17.677</v>
          </cell>
          <cell r="U64">
            <v>-18.516200000000001</v>
          </cell>
          <cell r="V64">
            <v>-12.539899999999999</v>
          </cell>
          <cell r="W64">
            <v>-14.108000000000001</v>
          </cell>
          <cell r="X64">
            <v>-10.876099999999999</v>
          </cell>
          <cell r="Y64">
            <v>-10.303699999999999</v>
          </cell>
          <cell r="Z64">
            <v>-15.200200000000001</v>
          </cell>
          <cell r="AA64">
            <v>-9.6669999999999998</v>
          </cell>
          <cell r="AB64">
            <v>-9.6157000000000004</v>
          </cell>
          <cell r="AC64">
            <v>-12.718999999999999</v>
          </cell>
          <cell r="AD64">
            <v>-2.9127000000000001</v>
          </cell>
          <cell r="AE64">
            <v>-5.7496</v>
          </cell>
          <cell r="AF64">
            <v>-8.0547000000000004</v>
          </cell>
          <cell r="AG64">
            <v>-7.19</v>
          </cell>
          <cell r="AH64">
            <v>-5.5518999999999998</v>
          </cell>
          <cell r="AI64">
            <v>-7.2946999999999997</v>
          </cell>
          <cell r="AJ64">
            <v>-2.0874000000000001</v>
          </cell>
          <cell r="AK64">
            <v>-3.7010999999999998</v>
          </cell>
          <cell r="AL64">
            <v>5.1161000000000003</v>
          </cell>
          <cell r="AM64">
            <v>-0.59470000000000001</v>
          </cell>
          <cell r="AN64">
            <v>-8.6859000000000002</v>
          </cell>
          <cell r="AO64">
            <v>-9.8019999999999996</v>
          </cell>
          <cell r="AP64">
            <v>-13.9498</v>
          </cell>
          <cell r="AQ64">
            <v>-13.9498</v>
          </cell>
          <cell r="AR64">
            <v>-10.415900000000001</v>
          </cell>
          <cell r="AS64">
            <v>-10.6248</v>
          </cell>
          <cell r="AT64">
            <v>-13.5625</v>
          </cell>
        </row>
        <row r="65">
          <cell r="E65" t="str">
            <v xml:space="preserve">      Net claims on rep govt</v>
          </cell>
          <cell r="F65">
            <v>-7.3338649999999994</v>
          </cell>
          <cell r="G65">
            <v>-12.042116</v>
          </cell>
          <cell r="H65">
            <v>-16.695779999999999</v>
          </cell>
          <cell r="I65">
            <v>-15.944430000000001</v>
          </cell>
          <cell r="J65">
            <v>-13.241227</v>
          </cell>
          <cell r="K65">
            <v>-17.846871</v>
          </cell>
          <cell r="L65">
            <v>-20.180228</v>
          </cell>
          <cell r="M65">
            <v>-15.295018000000001</v>
          </cell>
          <cell r="N65">
            <v>-12.249345</v>
          </cell>
          <cell r="O65">
            <v>-15.504359000000001</v>
          </cell>
          <cell r="P65">
            <v>-15.574245999999999</v>
          </cell>
          <cell r="Q65">
            <v>-15.5031</v>
          </cell>
          <cell r="R65">
            <v>-6.6801000000000004</v>
          </cell>
          <cell r="S65">
            <v>-8.1462000000000003</v>
          </cell>
          <cell r="T65">
            <v>-10.3714</v>
          </cell>
          <cell r="U65">
            <v>-10.1693</v>
          </cell>
          <cell r="V65">
            <v>-8.2423000000000002</v>
          </cell>
          <cell r="W65">
            <v>-9.4166000000000007</v>
          </cell>
          <cell r="X65">
            <v>-5.5780000000000003</v>
          </cell>
          <cell r="Y65">
            <v>-5.2403000000000004</v>
          </cell>
          <cell r="Z65">
            <v>-9.4222999999999999</v>
          </cell>
          <cell r="AA65">
            <v>-4.5773000000000001</v>
          </cell>
          <cell r="AB65">
            <v>-4.1820000000000004</v>
          </cell>
          <cell r="AC65">
            <v>-4.0891999999999999</v>
          </cell>
          <cell r="AD65">
            <v>0.39029999999999998</v>
          </cell>
          <cell r="AE65">
            <v>-0.81220000000000003</v>
          </cell>
          <cell r="AF65">
            <v>-1.8244</v>
          </cell>
          <cell r="AG65">
            <v>-1.5165</v>
          </cell>
          <cell r="AH65">
            <v>-1.5973999999999999</v>
          </cell>
          <cell r="AI65">
            <v>-1.9539</v>
          </cell>
          <cell r="AJ65">
            <v>1.6661999999999999</v>
          </cell>
          <cell r="AK65">
            <v>0.36609999999999998</v>
          </cell>
          <cell r="AL65">
            <v>9.8160000000000007</v>
          </cell>
          <cell r="AM65">
            <v>3.4392999999999998</v>
          </cell>
          <cell r="AN65">
            <v>-5.0679999999999996</v>
          </cell>
          <cell r="AO65">
            <v>-6.9683999999999999</v>
          </cell>
          <cell r="AP65">
            <v>-5.8769</v>
          </cell>
          <cell r="AQ65">
            <v>-5.8769</v>
          </cell>
          <cell r="AR65">
            <v>-4.3354999999999997</v>
          </cell>
          <cell r="AS65">
            <v>-4.7153999999999998</v>
          </cell>
          <cell r="AT65">
            <v>-8.3870000000000005</v>
          </cell>
        </row>
        <row r="66">
          <cell r="E66" t="str">
            <v>of which: Treasury bills</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AD66">
            <v>3.7784</v>
          </cell>
          <cell r="AE66">
            <v>2.9260000000000002</v>
          </cell>
          <cell r="AF66">
            <v>3.0569000000000002</v>
          </cell>
          <cell r="AG66">
            <v>3.1871</v>
          </cell>
          <cell r="AH66">
            <v>5.4880000000000004</v>
          </cell>
          <cell r="AI66">
            <v>4.7531999999999996</v>
          </cell>
          <cell r="AJ66">
            <v>9.3481000000000005</v>
          </cell>
          <cell r="AK66">
            <v>8.3375000000000004</v>
          </cell>
          <cell r="AL66">
            <v>17.337499999999999</v>
          </cell>
          <cell r="AM66">
            <v>10.368399999999999</v>
          </cell>
          <cell r="AN66">
            <v>4.3152999999999997</v>
          </cell>
          <cell r="AO66">
            <v>2.4981</v>
          </cell>
          <cell r="AP66">
            <v>0</v>
          </cell>
          <cell r="AQ66">
            <v>0</v>
          </cell>
          <cell r="AR66">
            <v>0</v>
          </cell>
          <cell r="AS66">
            <v>0</v>
          </cell>
          <cell r="AT66">
            <v>0</v>
          </cell>
        </row>
        <row r="67">
          <cell r="E67" t="str">
            <v xml:space="preserve">    Claims on private sector</v>
          </cell>
          <cell r="F67">
            <v>149.01954800000001</v>
          </cell>
          <cell r="G67">
            <v>153.131089</v>
          </cell>
          <cell r="H67">
            <v>158.88500299999998</v>
          </cell>
          <cell r="I67">
            <v>168.27696299999999</v>
          </cell>
          <cell r="J67">
            <v>171.276634</v>
          </cell>
          <cell r="K67">
            <v>126.69823600000001</v>
          </cell>
          <cell r="L67">
            <v>126.514291</v>
          </cell>
          <cell r="M67">
            <v>130.43348600000002</v>
          </cell>
          <cell r="N67">
            <v>131.573328</v>
          </cell>
          <cell r="O67">
            <v>109.149098</v>
          </cell>
          <cell r="P67">
            <v>125.01412300000001</v>
          </cell>
          <cell r="Q67">
            <v>130.797</v>
          </cell>
          <cell r="R67">
            <v>128.20570000000001</v>
          </cell>
          <cell r="S67">
            <v>130.3322</v>
          </cell>
          <cell r="T67">
            <v>132.30549999999999</v>
          </cell>
          <cell r="U67">
            <v>138.32069999999999</v>
          </cell>
          <cell r="V67">
            <v>139.68039999999999</v>
          </cell>
          <cell r="W67">
            <v>142.9101</v>
          </cell>
          <cell r="X67">
            <v>148.32329999999999</v>
          </cell>
          <cell r="Y67">
            <v>147.1095</v>
          </cell>
          <cell r="Z67">
            <v>148.61429999999999</v>
          </cell>
          <cell r="AA67">
            <v>154.92590000000001</v>
          </cell>
          <cell r="AB67">
            <v>163.9477</v>
          </cell>
          <cell r="AC67">
            <v>170.33750000000001</v>
          </cell>
          <cell r="AD67">
            <v>172.9402</v>
          </cell>
          <cell r="AE67">
            <v>189.48099999999999</v>
          </cell>
          <cell r="AF67">
            <v>200.5566</v>
          </cell>
          <cell r="AG67">
            <v>196.1352</v>
          </cell>
          <cell r="AH67">
            <v>195.22790000000001</v>
          </cell>
          <cell r="AI67">
            <v>199.82849999999999</v>
          </cell>
          <cell r="AJ67">
            <v>201.5573</v>
          </cell>
          <cell r="AK67">
            <v>205.89330000000001</v>
          </cell>
          <cell r="AL67">
            <v>212.74510000000001</v>
          </cell>
          <cell r="AM67">
            <v>216.48330000000001</v>
          </cell>
          <cell r="AN67">
            <v>213.9684</v>
          </cell>
          <cell r="AO67">
            <v>225.458</v>
          </cell>
          <cell r="AP67">
            <v>238.15889999999999</v>
          </cell>
          <cell r="AQ67">
            <v>238.15889999999999</v>
          </cell>
          <cell r="AR67">
            <v>273.2355</v>
          </cell>
          <cell r="AS67">
            <v>300.5847</v>
          </cell>
          <cell r="AT67">
            <v>291.89400000000001</v>
          </cell>
        </row>
        <row r="68">
          <cell r="E68" t="str">
            <v xml:space="preserve">           of which forex loans</v>
          </cell>
          <cell r="F68">
            <v>63.699199999999998</v>
          </cell>
          <cell r="G68">
            <v>62.305700000000002</v>
          </cell>
          <cell r="H68">
            <v>59.729199999999999</v>
          </cell>
          <cell r="I68">
            <v>56.464599999999997</v>
          </cell>
          <cell r="J68">
            <v>53.927399999999999</v>
          </cell>
          <cell r="K68">
            <v>32.778100000000002</v>
          </cell>
          <cell r="L68">
            <v>32.415599999999998</v>
          </cell>
          <cell r="M68">
            <v>31.4253</v>
          </cell>
          <cell r="N68">
            <v>34.399900000000002</v>
          </cell>
          <cell r="O68">
            <v>37.559600000000003</v>
          </cell>
          <cell r="P68">
            <v>42.965800000000002</v>
          </cell>
          <cell r="Q68">
            <v>46.7117</v>
          </cell>
          <cell r="R68">
            <v>45.036799999999999</v>
          </cell>
          <cell r="S68">
            <v>46.128500000000003</v>
          </cell>
          <cell r="T68">
            <v>47.4679</v>
          </cell>
          <cell r="U68">
            <v>46.888800000000003</v>
          </cell>
          <cell r="V68">
            <v>48.836199999999998</v>
          </cell>
          <cell r="W68">
            <v>50.929600000000001</v>
          </cell>
          <cell r="X68">
            <v>53.764299999999999</v>
          </cell>
          <cell r="Y68">
            <v>60.8977</v>
          </cell>
          <cell r="Z68">
            <v>61.942100000000003</v>
          </cell>
          <cell r="AA68">
            <v>68.937799999999996</v>
          </cell>
          <cell r="AB68">
            <v>72.819400000000002</v>
          </cell>
          <cell r="AC68">
            <v>78.440600000000003</v>
          </cell>
          <cell r="AD68">
            <v>76.992199999999997</v>
          </cell>
          <cell r="AE68">
            <v>92.861199999999997</v>
          </cell>
          <cell r="AF68">
            <v>102.2191</v>
          </cell>
          <cell r="AG68">
            <v>103.6236</v>
          </cell>
          <cell r="AH68">
            <v>104.1613</v>
          </cell>
          <cell r="AI68">
            <v>109.08629999999999</v>
          </cell>
          <cell r="AJ68">
            <v>109.1936</v>
          </cell>
          <cell r="AK68">
            <v>113.8849</v>
          </cell>
          <cell r="AL68">
            <v>112.3489</v>
          </cell>
          <cell r="AM68">
            <v>120.4081</v>
          </cell>
          <cell r="AN68">
            <v>116.2641</v>
          </cell>
          <cell r="AO68">
            <v>141.07040000000001</v>
          </cell>
          <cell r="AP68">
            <v>154.441</v>
          </cell>
          <cell r="AQ68">
            <v>154.441</v>
          </cell>
          <cell r="AR68">
            <v>189.61279999999999</v>
          </cell>
          <cell r="AS68">
            <v>215.28399999999999</v>
          </cell>
          <cell r="AT68">
            <v>204.178</v>
          </cell>
        </row>
        <row r="69">
          <cell r="E69" t="str">
            <v xml:space="preserve">  Other assets (net)</v>
          </cell>
          <cell r="F69">
            <v>-38.356649000000004</v>
          </cell>
          <cell r="G69">
            <v>-37.956192999999985</v>
          </cell>
          <cell r="H69">
            <v>-40.126701999999966</v>
          </cell>
          <cell r="I69">
            <v>-47.317755000000005</v>
          </cell>
          <cell r="J69">
            <v>-45.146415999999988</v>
          </cell>
          <cell r="K69">
            <v>-46.633952000000015</v>
          </cell>
          <cell r="L69">
            <v>-32.242805999999987</v>
          </cell>
          <cell r="M69">
            <v>-42.28161200000001</v>
          </cell>
          <cell r="N69">
            <v>-48.320774</v>
          </cell>
          <cell r="O69">
            <v>-13.340603999999999</v>
          </cell>
          <cell r="P69">
            <v>-32.354328000000024</v>
          </cell>
          <cell r="Q69">
            <v>-40.6524</v>
          </cell>
          <cell r="R69">
            <v>-57.536199999999994</v>
          </cell>
          <cell r="S69">
            <v>-54.032699999999991</v>
          </cell>
          <cell r="T69">
            <v>-57.523799999999994</v>
          </cell>
          <cell r="U69">
            <v>-58.093699999999998</v>
          </cell>
          <cell r="V69">
            <v>-56.878999999999998</v>
          </cell>
          <cell r="W69">
            <v>-56.72</v>
          </cell>
          <cell r="X69">
            <v>-60.353099999999998</v>
          </cell>
          <cell r="Y69">
            <v>-67.218000000000004</v>
          </cell>
          <cell r="Z69">
            <v>-54.530999999999999</v>
          </cell>
          <cell r="AA69">
            <v>-49.432099999999991</v>
          </cell>
          <cell r="AB69">
            <v>-54.77239999999999</v>
          </cell>
          <cell r="AC69">
            <v>-53.326700000000017</v>
          </cell>
          <cell r="AD69">
            <v>-69.855699999999985</v>
          </cell>
          <cell r="AE69">
            <v>-64.83420000000001</v>
          </cell>
          <cell r="AF69">
            <v>-59.34020000000001</v>
          </cell>
          <cell r="AG69">
            <v>-63.9739</v>
          </cell>
          <cell r="AH69">
            <v>-49.604000000000013</v>
          </cell>
          <cell r="AI69">
            <v>-53.943899999999985</v>
          </cell>
          <cell r="AJ69">
            <v>-57.713299999999975</v>
          </cell>
          <cell r="AK69">
            <v>-62.345500000000015</v>
          </cell>
          <cell r="AL69">
            <v>-67.699299999999994</v>
          </cell>
          <cell r="AM69">
            <v>-75.714300000000037</v>
          </cell>
          <cell r="AN69">
            <v>-79.292200000000008</v>
          </cell>
          <cell r="AO69">
            <v>-94.738800000000012</v>
          </cell>
          <cell r="AP69">
            <v>-81.607599999999962</v>
          </cell>
          <cell r="AQ69">
            <v>-81.607599999999962</v>
          </cell>
          <cell r="AR69">
            <v>-90.526699999999948</v>
          </cell>
          <cell r="AS69">
            <v>-94.135600000000011</v>
          </cell>
          <cell r="AT69">
            <v>-82.993200000000002</v>
          </cell>
        </row>
        <row r="71">
          <cell r="E71" t="str">
            <v>Deposit liabilities</v>
          </cell>
          <cell r="F71">
            <v>55.785342</v>
          </cell>
          <cell r="G71">
            <v>58.795978000000005</v>
          </cell>
          <cell r="H71">
            <v>64.174237000000005</v>
          </cell>
          <cell r="I71">
            <v>69.485984999999999</v>
          </cell>
          <cell r="J71">
            <v>69.674756000000002</v>
          </cell>
          <cell r="K71">
            <v>66.186059999999998</v>
          </cell>
          <cell r="L71">
            <v>75.999517000000012</v>
          </cell>
          <cell r="M71">
            <v>74.714223000000004</v>
          </cell>
          <cell r="N71">
            <v>71.99655700000001</v>
          </cell>
          <cell r="O71">
            <v>79.105772999999999</v>
          </cell>
          <cell r="P71">
            <v>80.449839999999995</v>
          </cell>
          <cell r="Q71">
            <v>85.464699999999993</v>
          </cell>
          <cell r="R71">
            <v>79.514800000000008</v>
          </cell>
          <cell r="S71">
            <v>82.747500000000002</v>
          </cell>
          <cell r="T71">
            <v>77.889700000000005</v>
          </cell>
          <cell r="U71">
            <v>87.515299999999996</v>
          </cell>
          <cell r="V71">
            <v>98.136200000000002</v>
          </cell>
          <cell r="W71">
            <v>99.337599999999995</v>
          </cell>
          <cell r="X71">
            <v>102.9926</v>
          </cell>
          <cell r="Y71">
            <v>109.3827</v>
          </cell>
          <cell r="Z71">
            <v>126.9881</v>
          </cell>
          <cell r="AA71">
            <v>132.96780000000001</v>
          </cell>
          <cell r="AB71">
            <v>135.1345</v>
          </cell>
          <cell r="AC71">
            <v>138.7585</v>
          </cell>
          <cell r="AD71">
            <v>133.17700000000002</v>
          </cell>
          <cell r="AE71">
            <v>145.47049999999999</v>
          </cell>
          <cell r="AF71">
            <v>149.8415</v>
          </cell>
          <cell r="AG71">
            <v>148.1969</v>
          </cell>
          <cell r="AH71">
            <v>153.6164</v>
          </cell>
          <cell r="AI71">
            <v>160.6679</v>
          </cell>
          <cell r="AJ71">
            <v>166.38240000000002</v>
          </cell>
          <cell r="AK71">
            <v>161.23840000000001</v>
          </cell>
          <cell r="AL71">
            <v>169.38810000000001</v>
          </cell>
          <cell r="AM71">
            <v>151.6062</v>
          </cell>
          <cell r="AN71">
            <v>141.92519999999999</v>
          </cell>
          <cell r="AO71">
            <v>133.16239999999999</v>
          </cell>
          <cell r="AP71">
            <v>156.34960000000001</v>
          </cell>
          <cell r="AQ71">
            <v>156.34960000000001</v>
          </cell>
          <cell r="AR71">
            <v>180.80780000000001</v>
          </cell>
          <cell r="AS71">
            <v>204.3186</v>
          </cell>
          <cell r="AT71">
            <v>196.595</v>
          </cell>
        </row>
        <row r="72">
          <cell r="E72" t="str">
            <v xml:space="preserve">  Domestic currency deposits </v>
          </cell>
          <cell r="F72">
            <v>32.860748000000001</v>
          </cell>
          <cell r="G72">
            <v>29.009588000000001</v>
          </cell>
          <cell r="H72">
            <v>29.790616999999997</v>
          </cell>
          <cell r="I72">
            <v>30.461732999999999</v>
          </cell>
          <cell r="J72">
            <v>35.887315999999998</v>
          </cell>
          <cell r="K72">
            <v>37.654705999999997</v>
          </cell>
          <cell r="L72">
            <v>45.726116000000005</v>
          </cell>
          <cell r="M72">
            <v>45.911781000000005</v>
          </cell>
          <cell r="N72">
            <v>41.600514000000004</v>
          </cell>
          <cell r="O72">
            <v>44.368928999999994</v>
          </cell>
          <cell r="P72">
            <v>42.952218999999999</v>
          </cell>
          <cell r="Q72">
            <v>43.3172</v>
          </cell>
          <cell r="R72">
            <v>41.194400000000002</v>
          </cell>
          <cell r="S72">
            <v>43.946100000000001</v>
          </cell>
          <cell r="T72">
            <v>40.161700000000003</v>
          </cell>
          <cell r="U72">
            <v>46.775599999999997</v>
          </cell>
          <cell r="V72">
            <v>47.0593</v>
          </cell>
          <cell r="W72">
            <v>49.798699999999997</v>
          </cell>
          <cell r="X72">
            <v>46.906599999999997</v>
          </cell>
          <cell r="Y72">
            <v>52.194400000000002</v>
          </cell>
          <cell r="Z72">
            <v>60.929000000000002</v>
          </cell>
          <cell r="AA72">
            <v>62.054600000000001</v>
          </cell>
          <cell r="AB72">
            <v>56.906999999999996</v>
          </cell>
          <cell r="AC72">
            <v>59.034199999999998</v>
          </cell>
          <cell r="AD72">
            <v>55.345500000000001</v>
          </cell>
          <cell r="AE72">
            <v>59.609299999999998</v>
          </cell>
          <cell r="AF72">
            <v>61.218899999999998</v>
          </cell>
          <cell r="AG72">
            <v>57.797499999999999</v>
          </cell>
          <cell r="AH72">
            <v>58.512599999999999</v>
          </cell>
          <cell r="AI72">
            <v>58.538600000000002</v>
          </cell>
          <cell r="AJ72">
            <v>60.761899999999997</v>
          </cell>
          <cell r="AK72">
            <v>57.342399999999998</v>
          </cell>
          <cell r="AL72">
            <v>63.756</v>
          </cell>
          <cell r="AM72">
            <v>53.261200000000002</v>
          </cell>
          <cell r="AN72">
            <v>45.112699999999997</v>
          </cell>
          <cell r="AO72">
            <v>41.5002</v>
          </cell>
          <cell r="AP72">
            <v>48.942799999999998</v>
          </cell>
          <cell r="AQ72">
            <v>48.942799999999998</v>
          </cell>
          <cell r="AR72">
            <v>48.443800000000003</v>
          </cell>
          <cell r="AS72">
            <v>47.533799999999999</v>
          </cell>
          <cell r="AT72">
            <v>47.183999999999997</v>
          </cell>
        </row>
        <row r="73">
          <cell r="E73" t="str">
            <v xml:space="preserve">  Foreign currency deposits</v>
          </cell>
          <cell r="F73">
            <v>22.924594000000003</v>
          </cell>
          <cell r="G73">
            <v>29.786390000000001</v>
          </cell>
          <cell r="H73">
            <v>34.383620000000001</v>
          </cell>
          <cell r="I73">
            <v>39.024251999999997</v>
          </cell>
          <cell r="J73">
            <v>33.787440000000004</v>
          </cell>
          <cell r="K73">
            <v>28.531354</v>
          </cell>
          <cell r="L73">
            <v>30.273401000000003</v>
          </cell>
          <cell r="M73">
            <v>28.802441999999999</v>
          </cell>
          <cell r="N73">
            <v>30.396043000000002</v>
          </cell>
          <cell r="O73">
            <v>34.736843999999998</v>
          </cell>
          <cell r="P73">
            <v>37.497621000000002</v>
          </cell>
          <cell r="Q73">
            <v>42.147500000000001</v>
          </cell>
          <cell r="R73">
            <v>38.320399999999999</v>
          </cell>
          <cell r="S73">
            <v>38.801400000000001</v>
          </cell>
          <cell r="T73">
            <v>37.728000000000002</v>
          </cell>
          <cell r="U73">
            <v>40.739699999999999</v>
          </cell>
          <cell r="V73">
            <v>51.076900000000002</v>
          </cell>
          <cell r="W73">
            <v>49.538899999999998</v>
          </cell>
          <cell r="X73">
            <v>56.085999999999999</v>
          </cell>
          <cell r="Y73">
            <v>57.188299999999998</v>
          </cell>
          <cell r="Z73">
            <v>66.059100000000001</v>
          </cell>
          <cell r="AA73">
            <v>70.913200000000003</v>
          </cell>
          <cell r="AB73">
            <v>78.227500000000006</v>
          </cell>
          <cell r="AC73">
            <v>79.724299999999999</v>
          </cell>
          <cell r="AD73">
            <v>77.831500000000005</v>
          </cell>
          <cell r="AE73">
            <v>85.861199999999997</v>
          </cell>
          <cell r="AF73">
            <v>88.622600000000006</v>
          </cell>
          <cell r="AG73">
            <v>90.3994</v>
          </cell>
          <cell r="AH73">
            <v>95.103800000000007</v>
          </cell>
          <cell r="AI73">
            <v>102.1293</v>
          </cell>
          <cell r="AJ73">
            <v>105.62050000000001</v>
          </cell>
          <cell r="AK73">
            <v>103.896</v>
          </cell>
          <cell r="AL73">
            <v>105.63209999999999</v>
          </cell>
          <cell r="AM73">
            <v>98.344999999999999</v>
          </cell>
          <cell r="AN73">
            <v>96.8125</v>
          </cell>
          <cell r="AO73">
            <v>91.662199999999999</v>
          </cell>
          <cell r="AP73">
            <v>107.4068</v>
          </cell>
          <cell r="AQ73">
            <v>107.4068</v>
          </cell>
          <cell r="AR73">
            <v>132.364</v>
          </cell>
          <cell r="AS73">
            <v>156.78479999999999</v>
          </cell>
          <cell r="AT73">
            <v>149.411</v>
          </cell>
        </row>
        <row r="74">
          <cell r="F74">
            <v>58.905703222183348</v>
          </cell>
          <cell r="G74">
            <v>49.339408896302395</v>
          </cell>
          <cell r="H74">
            <v>46.421458816876928</v>
          </cell>
          <cell r="I74">
            <v>43.838671927871495</v>
          </cell>
          <cell r="J74">
            <v>51.506913063319516</v>
          </cell>
          <cell r="K74">
            <v>56.8922005630793</v>
          </cell>
          <cell r="L74">
            <v>60.166324478088448</v>
          </cell>
          <cell r="M74">
            <v>61.449854065938695</v>
          </cell>
          <cell r="N74">
            <v>57.781254734167355</v>
          </cell>
          <cell r="O74">
            <v>56.088104973071928</v>
          </cell>
          <cell r="P74">
            <v>53.390061434553502</v>
          </cell>
          <cell r="Q74">
            <v>50.684317618853171</v>
          </cell>
          <cell r="R74">
            <v>51.80721073309622</v>
          </cell>
          <cell r="S74">
            <v>53.108673978065802</v>
          </cell>
          <cell r="T74">
            <v>51.562273317267881</v>
          </cell>
          <cell r="U74">
            <v>53.448482722449675</v>
          </cell>
          <cell r="V74">
            <v>47.953048925880559</v>
          </cell>
          <cell r="W74">
            <v>50.130766195277523</v>
          </cell>
          <cell r="X74">
            <v>45.543660418321316</v>
          </cell>
          <cell r="Y74">
            <v>47.71723499237082</v>
          </cell>
          <cell r="Z74">
            <v>47.980086323049171</v>
          </cell>
          <cell r="AA74">
            <v>46.668892769527659</v>
          </cell>
          <cell r="AB74">
            <v>42.111377923476233</v>
          </cell>
          <cell r="AC74">
            <v>42.544564837469416</v>
          </cell>
          <cell r="AD74">
            <v>41.557851580978692</v>
          </cell>
          <cell r="AE74">
            <v>40.976899096380372</v>
          </cell>
          <cell r="AF74">
            <v>40.855770931284056</v>
          </cell>
          <cell r="AG74">
            <v>39.000478417564736</v>
          </cell>
          <cell r="AH74">
            <v>38.090073716087602</v>
          </cell>
          <cell r="AI74">
            <v>36.434533593829258</v>
          </cell>
          <cell r="AJ74">
            <v>36.51942753560472</v>
          </cell>
          <cell r="AK74">
            <v>35.563736678111411</v>
          </cell>
          <cell r="AL74">
            <v>37.639007698887937</v>
          </cell>
          <cell r="AM74">
            <v>35.131280910675159</v>
          </cell>
          <cell r="AN74">
            <v>31.786250785625104</v>
          </cell>
          <cell r="AO74">
            <v>31.165103662895831</v>
          </cell>
          <cell r="AP74">
            <v>31.303437936521739</v>
          </cell>
          <cell r="AQ74">
            <v>31.303437936521739</v>
          </cell>
          <cell r="AR74">
            <v>26.792981276250249</v>
          </cell>
          <cell r="AS74">
            <v>23.264548602036232</v>
          </cell>
          <cell r="AT74">
            <v>24.000610391922478</v>
          </cell>
        </row>
        <row r="75">
          <cell r="F75">
            <v>41.094296777816659</v>
          </cell>
          <cell r="G75">
            <v>50.660591103697605</v>
          </cell>
          <cell r="H75">
            <v>53.578541183123065</v>
          </cell>
          <cell r="I75">
            <v>56.161328072128505</v>
          </cell>
          <cell r="J75">
            <v>48.493086936680484</v>
          </cell>
          <cell r="K75">
            <v>43.107799436920708</v>
          </cell>
          <cell r="L75">
            <v>39.833675521911537</v>
          </cell>
          <cell r="M75">
            <v>38.550145934061305</v>
          </cell>
          <cell r="N75">
            <v>42.218745265832638</v>
          </cell>
          <cell r="O75">
            <v>43.911895026928057</v>
          </cell>
          <cell r="P75">
            <v>46.609938565446498</v>
          </cell>
          <cell r="Q75">
            <v>49.315682381146843</v>
          </cell>
          <cell r="R75">
            <v>48.192789266903766</v>
          </cell>
          <cell r="S75">
            <v>46.891326021934198</v>
          </cell>
          <cell r="T75">
            <v>48.437726682732119</v>
          </cell>
          <cell r="U75">
            <v>46.551517277550325</v>
          </cell>
          <cell r="V75">
            <v>52.046951074119441</v>
          </cell>
          <cell r="W75">
            <v>49.869233804722484</v>
          </cell>
          <cell r="X75">
            <v>54.456339581678684</v>
          </cell>
          <cell r="Y75">
            <v>52.282765007629173</v>
          </cell>
          <cell r="Z75">
            <v>52.019913676950836</v>
          </cell>
          <cell r="AA75">
            <v>53.331107230472341</v>
          </cell>
          <cell r="AB75">
            <v>57.888622076523767</v>
          </cell>
          <cell r="AC75">
            <v>57.455435162530591</v>
          </cell>
          <cell r="AD75">
            <v>58.442148419021301</v>
          </cell>
          <cell r="AE75">
            <v>59.023100903619643</v>
          </cell>
          <cell r="AF75">
            <v>59.144229068715944</v>
          </cell>
          <cell r="AG75">
            <v>60.999521582435257</v>
          </cell>
          <cell r="AH75">
            <v>61.909926283912398</v>
          </cell>
          <cell r="AI75">
            <v>63.565466406170742</v>
          </cell>
          <cell r="AJ75">
            <v>63.480572464395266</v>
          </cell>
          <cell r="AK75">
            <v>64.436263321888575</v>
          </cell>
          <cell r="AL75">
            <v>62.360992301112049</v>
          </cell>
          <cell r="AM75">
            <v>64.868719089324841</v>
          </cell>
          <cell r="AN75">
            <v>68.2137492143749</v>
          </cell>
          <cell r="AO75">
            <v>68.834896337104169</v>
          </cell>
          <cell r="AP75">
            <v>68.696562063478254</v>
          </cell>
          <cell r="AQ75">
            <v>68.696562063478254</v>
          </cell>
          <cell r="AR75">
            <v>73.207018723749755</v>
          </cell>
          <cell r="AS75">
            <v>76.735451397963757</v>
          </cell>
          <cell r="AT75">
            <v>75.999389608077522</v>
          </cell>
        </row>
        <row r="76">
          <cell r="E76" t="str">
            <v>Memorandum items</v>
          </cell>
        </row>
        <row r="77">
          <cell r="E77" t="str">
            <v xml:space="preserve">   share of forex deposits</v>
          </cell>
          <cell r="F77">
            <v>0.41094296777816658</v>
          </cell>
          <cell r="G77">
            <v>0.50660591103697605</v>
          </cell>
          <cell r="H77">
            <v>0.53578541183123063</v>
          </cell>
          <cell r="I77">
            <v>0.56161328072128502</v>
          </cell>
          <cell r="J77">
            <v>0.48493086936680485</v>
          </cell>
          <cell r="K77">
            <v>0.43107799436920707</v>
          </cell>
          <cell r="L77">
            <v>0.39833675521911538</v>
          </cell>
          <cell r="M77">
            <v>0.38550145934061308</v>
          </cell>
          <cell r="N77">
            <v>0.42218745265832641</v>
          </cell>
          <cell r="O77">
            <v>0.43911895026928055</v>
          </cell>
          <cell r="P77">
            <v>0.46609938565446501</v>
          </cell>
          <cell r="Q77">
            <v>0.49315682381146841</v>
          </cell>
          <cell r="R77">
            <v>0.48192789266903768</v>
          </cell>
          <cell r="S77">
            <v>0.46891326021934199</v>
          </cell>
          <cell r="T77">
            <v>0.48437726682732118</v>
          </cell>
          <cell r="U77">
            <v>0.46551517277550325</v>
          </cell>
          <cell r="V77">
            <v>0.52046951074119441</v>
          </cell>
          <cell r="W77">
            <v>0.49869233804722485</v>
          </cell>
          <cell r="X77">
            <v>0.54456339581678681</v>
          </cell>
          <cell r="Y77">
            <v>0.52282765007629173</v>
          </cell>
          <cell r="Z77">
            <v>0.52019913676950835</v>
          </cell>
          <cell r="AA77">
            <v>0.53331107230472341</v>
          </cell>
          <cell r="AB77">
            <v>0.57888622076523766</v>
          </cell>
          <cell r="AC77">
            <v>0.57455435162530588</v>
          </cell>
          <cell r="AD77">
            <v>0.584421484190213</v>
          </cell>
          <cell r="AE77">
            <v>0.59023100903619641</v>
          </cell>
          <cell r="AF77">
            <v>0.59144229068715948</v>
          </cell>
          <cell r="AG77">
            <v>0.60999521582435257</v>
          </cell>
          <cell r="AH77">
            <v>0.61909926283912398</v>
          </cell>
          <cell r="AI77">
            <v>0.63565466406170745</v>
          </cell>
          <cell r="AJ77">
            <v>0.63480572464395268</v>
          </cell>
          <cell r="AK77">
            <v>0.64436263321888576</v>
          </cell>
          <cell r="AL77">
            <v>0.6236099230111205</v>
          </cell>
          <cell r="AM77">
            <v>0.64868719089324844</v>
          </cell>
          <cell r="AN77">
            <v>0.68213749214374897</v>
          </cell>
          <cell r="AO77">
            <v>0.68834896337104168</v>
          </cell>
          <cell r="AP77">
            <v>0.6869656206347825</v>
          </cell>
          <cell r="AQ77">
            <v>0.6869656206347825</v>
          </cell>
          <cell r="AR77">
            <v>0.7320701872374975</v>
          </cell>
          <cell r="AS77">
            <v>0.76735451397963761</v>
          </cell>
          <cell r="AT77">
            <v>0.75999389608077517</v>
          </cell>
        </row>
        <row r="78">
          <cell r="E78" t="str">
            <v>share of forex loans</v>
          </cell>
          <cell r="F78">
            <v>0.42745532955179805</v>
          </cell>
          <cell r="G78">
            <v>0.406878187877316</v>
          </cell>
          <cell r="H78">
            <v>0.37592723587637789</v>
          </cell>
          <cell r="I78">
            <v>0.33554563258905495</v>
          </cell>
          <cell r="J78">
            <v>0.31485555700493273</v>
          </cell>
          <cell r="K78">
            <v>0.25870999498367125</v>
          </cell>
          <cell r="L78">
            <v>0.25622085650387116</v>
          </cell>
          <cell r="M78">
            <v>0.2409296950017881</v>
          </cell>
          <cell r="N78">
            <v>0.26145040581477125</v>
          </cell>
          <cell r="O78">
            <v>0.34411278414779023</v>
          </cell>
          <cell r="P78">
            <v>0.34368756880372625</v>
          </cell>
          <cell r="Q78">
            <v>0.35713127976941367</v>
          </cell>
          <cell r="R78">
            <v>0.35128547326678922</v>
          </cell>
          <cell r="S78">
            <v>0.35393018762823003</v>
          </cell>
          <cell r="T78">
            <v>0.35877495644549928</v>
          </cell>
          <cell r="U78">
            <v>0.33898613873411576</v>
          </cell>
          <cell r="V78">
            <v>0.34962815112213308</v>
          </cell>
          <cell r="W78">
            <v>0.35637509175348697</v>
          </cell>
          <cell r="X78">
            <v>0.36248047339831302</v>
          </cell>
          <cell r="Y78">
            <v>0.41396170879514921</v>
          </cell>
          <cell r="Z78">
            <v>0.41679771058370568</v>
          </cell>
          <cell r="AA78">
            <v>0.44497272567078838</v>
          </cell>
          <cell r="AB78">
            <v>0.44416237617240134</v>
          </cell>
          <cell r="AC78">
            <v>0.46050106406399061</v>
          </cell>
          <cell r="AD78">
            <v>0.4451955068861953</v>
          </cell>
          <cell r="AE78">
            <v>0.49008185517281416</v>
          </cell>
          <cell r="AF78">
            <v>0.50967706871775842</v>
          </cell>
          <cell r="AG78">
            <v>0.52832739865154243</v>
          </cell>
          <cell r="AH78">
            <v>0.53353695860069172</v>
          </cell>
          <cell r="AI78">
            <v>0.54589960891464429</v>
          </cell>
          <cell r="AJ78">
            <v>0.54174966622394727</v>
          </cell>
          <cell r="AK78">
            <v>0.55312581808150141</v>
          </cell>
          <cell r="AL78">
            <v>0.52809159881943224</v>
          </cell>
          <cell r="AM78">
            <v>0.55620040899228718</v>
          </cell>
          <cell r="AN78">
            <v>0.54337042292226323</v>
          </cell>
          <cell r="AO78">
            <v>0.62570589644190944</v>
          </cell>
          <cell r="AP78">
            <v>0.64847880973585292</v>
          </cell>
          <cell r="AQ78">
            <v>0.64847880973585292</v>
          </cell>
          <cell r="AR78">
            <v>0.69395375051924069</v>
          </cell>
          <cell r="AS78">
            <v>0.71621742557089563</v>
          </cell>
          <cell r="AT78">
            <v>0.69949365180510736</v>
          </cell>
        </row>
        <row r="79">
          <cell r="E79" t="str">
            <v xml:space="preserve">    current exchange rate</v>
          </cell>
          <cell r="F79">
            <v>1.23</v>
          </cell>
          <cell r="G79">
            <v>1.2490000000000001</v>
          </cell>
          <cell r="H79">
            <v>1.26</v>
          </cell>
          <cell r="I79">
            <v>1.262</v>
          </cell>
          <cell r="J79">
            <v>1.258</v>
          </cell>
          <cell r="K79">
            <v>1.26</v>
          </cell>
          <cell r="L79">
            <v>1.254</v>
          </cell>
          <cell r="M79">
            <v>1.2589999999999999</v>
          </cell>
          <cell r="N79">
            <v>1.2669999999999999</v>
          </cell>
          <cell r="O79">
            <v>1.27</v>
          </cell>
          <cell r="P79">
            <v>1.27</v>
          </cell>
          <cell r="Q79">
            <v>1.28</v>
          </cell>
          <cell r="R79">
            <v>1.274</v>
          </cell>
          <cell r="S79">
            <v>1.2869999999999999</v>
          </cell>
          <cell r="T79">
            <v>1.29</v>
          </cell>
          <cell r="U79">
            <v>1.294</v>
          </cell>
          <cell r="V79">
            <v>1.2989999999999999</v>
          </cell>
          <cell r="W79">
            <v>1.3</v>
          </cell>
          <cell r="X79">
            <v>1.3</v>
          </cell>
          <cell r="Y79">
            <v>1.29</v>
          </cell>
          <cell r="Z79">
            <v>1.292</v>
          </cell>
          <cell r="AA79">
            <v>1.298</v>
          </cell>
          <cell r="AB79">
            <v>1.3</v>
          </cell>
          <cell r="AC79">
            <v>1.3120000000000001</v>
          </cell>
          <cell r="AD79">
            <v>1.304</v>
          </cell>
          <cell r="AE79">
            <v>1.5349999999999999</v>
          </cell>
          <cell r="AF79">
            <v>1.8</v>
          </cell>
          <cell r="AG79">
            <v>1.8</v>
          </cell>
          <cell r="AH79">
            <v>1.8</v>
          </cell>
          <cell r="AI79">
            <v>2.12</v>
          </cell>
          <cell r="AJ79">
            <v>2.35</v>
          </cell>
          <cell r="AK79">
            <v>2.2050000000000001</v>
          </cell>
          <cell r="AL79">
            <v>1.95</v>
          </cell>
          <cell r="AM79">
            <v>1.95</v>
          </cell>
          <cell r="AN79">
            <v>1.97</v>
          </cell>
          <cell r="AO79">
            <v>1.94</v>
          </cell>
          <cell r="AP79">
            <v>1.82</v>
          </cell>
          <cell r="AQ79">
            <v>1.86</v>
          </cell>
          <cell r="AR79">
            <v>1.88</v>
          </cell>
          <cell r="AS79">
            <v>2</v>
          </cell>
          <cell r="AT79">
            <v>1.93</v>
          </cell>
        </row>
        <row r="80">
          <cell r="E80" t="str">
            <v xml:space="preserve">    program rate</v>
          </cell>
          <cell r="F80">
            <v>1.2</v>
          </cell>
          <cell r="G80">
            <v>1.2</v>
          </cell>
          <cell r="H80">
            <v>1.2</v>
          </cell>
          <cell r="I80">
            <v>1.2</v>
          </cell>
          <cell r="J80">
            <v>1.2</v>
          </cell>
          <cell r="K80">
            <v>1.2</v>
          </cell>
          <cell r="L80">
            <v>1.2</v>
          </cell>
          <cell r="M80">
            <v>1.2</v>
          </cell>
          <cell r="N80">
            <v>1.2</v>
          </cell>
          <cell r="O80">
            <v>1.2</v>
          </cell>
          <cell r="P80">
            <v>1.2</v>
          </cell>
          <cell r="Q80">
            <v>1.2</v>
          </cell>
          <cell r="R80">
            <v>1.2</v>
          </cell>
          <cell r="S80">
            <v>1.3</v>
          </cell>
          <cell r="T80">
            <v>1.3</v>
          </cell>
          <cell r="U80">
            <v>1.3</v>
          </cell>
          <cell r="V80">
            <v>1.3</v>
          </cell>
          <cell r="W80">
            <v>1.3</v>
          </cell>
          <cell r="X80">
            <v>1.3</v>
          </cell>
          <cell r="Y80">
            <v>1.3</v>
          </cell>
          <cell r="Z80">
            <v>1.3</v>
          </cell>
          <cell r="AA80">
            <v>1.3</v>
          </cell>
          <cell r="AB80">
            <v>1.3</v>
          </cell>
          <cell r="AC80">
            <v>1.3</v>
          </cell>
          <cell r="AD80">
            <v>1.3</v>
          </cell>
          <cell r="AE80">
            <v>1.304</v>
          </cell>
          <cell r="AF80">
            <v>1.304</v>
          </cell>
          <cell r="AG80">
            <v>1.304</v>
          </cell>
          <cell r="AH80">
            <v>1.304</v>
          </cell>
          <cell r="AI80">
            <v>1.335</v>
          </cell>
          <cell r="AJ80">
            <v>1.335</v>
          </cell>
          <cell r="AK80">
            <v>1.335</v>
          </cell>
          <cell r="AL80">
            <v>1.335</v>
          </cell>
          <cell r="AM80">
            <v>1.335</v>
          </cell>
          <cell r="AN80">
            <v>1.335</v>
          </cell>
          <cell r="AO80">
            <v>1.335</v>
          </cell>
          <cell r="AP80">
            <v>1.335</v>
          </cell>
          <cell r="AQ80">
            <v>2</v>
          </cell>
          <cell r="AR80">
            <v>2</v>
          </cell>
          <cell r="AS80">
            <v>2</v>
          </cell>
          <cell r="AT80">
            <v>2</v>
          </cell>
        </row>
        <row r="81">
          <cell r="E81" t="str">
            <v xml:space="preserve">12-month growth PS credit </v>
          </cell>
        </row>
        <row r="82">
          <cell r="E82" t="str">
            <v>o/w in GEL</v>
          </cell>
        </row>
        <row r="83">
          <cell r="E83" t="str">
            <v>FOREX</v>
          </cell>
        </row>
        <row r="84">
          <cell r="E84" t="str">
            <v>quarterly GDP</v>
          </cell>
        </row>
        <row r="85">
          <cell r="E85" t="str">
            <v>Source: National Bank of Georgia.</v>
          </cell>
        </row>
      </sheetData>
      <sheetData sheetId="56" refreshError="1">
        <row r="48">
          <cell r="E48" t="str">
            <v>Georgia: Monetary Survey (millions of lari at actual exchange rates)</v>
          </cell>
        </row>
        <row r="50">
          <cell r="E50" t="str">
            <v>actual exchange rates</v>
          </cell>
        </row>
        <row r="51">
          <cell r="F51" t="str">
            <v>Dec95</v>
          </cell>
          <cell r="G51" t="str">
            <v>Jan96</v>
          </cell>
          <cell r="H51" t="str">
            <v>Feb96</v>
          </cell>
          <cell r="I51" t="str">
            <v>Mar96</v>
          </cell>
          <cell r="J51" t="str">
            <v>Apr96</v>
          </cell>
          <cell r="K51" t="str">
            <v>May96</v>
          </cell>
          <cell r="L51" t="str">
            <v>Jun96</v>
          </cell>
          <cell r="M51" t="str">
            <v>Jul97</v>
          </cell>
          <cell r="N51" t="str">
            <v>Aug96</v>
          </cell>
          <cell r="O51" t="str">
            <v>Sept96</v>
          </cell>
          <cell r="P51" t="str">
            <v>Oct96</v>
          </cell>
          <cell r="Q51" t="str">
            <v>Nov96</v>
          </cell>
          <cell r="R51" t="str">
            <v>Dec96</v>
          </cell>
          <cell r="S51" t="str">
            <v>Jan97</v>
          </cell>
          <cell r="T51" t="str">
            <v>Feb97</v>
          </cell>
          <cell r="U51" t="str">
            <v>Mar97</v>
          </cell>
          <cell r="V51" t="str">
            <v>Apr97</v>
          </cell>
          <cell r="W51" t="str">
            <v>May97</v>
          </cell>
          <cell r="X51" t="str">
            <v>Jun97</v>
          </cell>
          <cell r="Y51" t="str">
            <v>Jul97</v>
          </cell>
          <cell r="Z51" t="str">
            <v>Aug97</v>
          </cell>
          <cell r="AA51" t="str">
            <v>Sept97</v>
          </cell>
          <cell r="AB51" t="str">
            <v>Oct97</v>
          </cell>
          <cell r="AC51" t="str">
            <v>Nov97</v>
          </cell>
          <cell r="AD51" t="str">
            <v>Dec97</v>
          </cell>
          <cell r="AE51" t="str">
            <v>Jan98</v>
          </cell>
          <cell r="AF51" t="str">
            <v>Feb98</v>
          </cell>
          <cell r="AG51" t="str">
            <v>Mar98</v>
          </cell>
          <cell r="AH51" t="str">
            <v>Apr98</v>
          </cell>
          <cell r="AI51" t="str">
            <v>May98</v>
          </cell>
          <cell r="AJ51" t="str">
            <v>Jun98</v>
          </cell>
          <cell r="AK51" t="str">
            <v>Jul98</v>
          </cell>
          <cell r="AL51" t="str">
            <v>Aug98</v>
          </cell>
          <cell r="AM51" t="str">
            <v>Sep98</v>
          </cell>
          <cell r="AN51">
            <v>36069</v>
          </cell>
          <cell r="AO51">
            <v>36100</v>
          </cell>
          <cell r="AP51" t="str">
            <v>Dec-98</v>
          </cell>
          <cell r="AR51" t="str">
            <v>Dec-98</v>
          </cell>
          <cell r="AS51" t="str">
            <v>Jan-99</v>
          </cell>
          <cell r="AT51" t="str">
            <v>Feb-99</v>
          </cell>
          <cell r="AU51" t="str">
            <v>Mar-99</v>
          </cell>
        </row>
        <row r="52">
          <cell r="AP52" t="str">
            <v>ESAF</v>
          </cell>
          <cell r="AQ52" t="str">
            <v>Shadow</v>
          </cell>
        </row>
        <row r="55">
          <cell r="E55" t="str">
            <v>Net foreign assets</v>
          </cell>
          <cell r="F55">
            <v>57.102721209999984</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21.268510805333356</v>
          </cell>
          <cell r="S55">
            <v>-6.1178763439999564</v>
          </cell>
          <cell r="T55">
            <v>-29.471908781538477</v>
          </cell>
          <cell r="U55">
            <v>-36.51861298892306</v>
          </cell>
          <cell r="V55">
            <v>-57.927361342653789</v>
          </cell>
          <cell r="W55">
            <v>-92.55458065000002</v>
          </cell>
          <cell r="X55">
            <v>-98.996272899999951</v>
          </cell>
          <cell r="Y55">
            <v>-77.408973733076877</v>
          </cell>
          <cell r="Z55">
            <v>-104.30268923046157</v>
          </cell>
          <cell r="AA55">
            <v>-114.58059663561539</v>
          </cell>
          <cell r="AB55">
            <v>-117.82522219999991</v>
          </cell>
          <cell r="AC55">
            <v>-70.748460588307637</v>
          </cell>
          <cell r="AD55">
            <v>-72.217579707692366</v>
          </cell>
          <cell r="AE55">
            <v>-97.038168825865029</v>
          </cell>
          <cell r="AF55">
            <v>-124.068586615822</v>
          </cell>
          <cell r="AG55">
            <v>-126.41552198782206</v>
          </cell>
          <cell r="AH55">
            <v>-145.23214115282207</v>
          </cell>
          <cell r="AI55">
            <v>-150.29582848826968</v>
          </cell>
          <cell r="AJ55">
            <v>-170.13820084557298</v>
          </cell>
          <cell r="AK55">
            <v>-196.22904726557306</v>
          </cell>
          <cell r="AL55">
            <v>-197.60310458258431</v>
          </cell>
          <cell r="AM55">
            <v>-265.92672070539322</v>
          </cell>
          <cell r="AN55">
            <v>-298.1957998094382</v>
          </cell>
          <cell r="AO55">
            <v>-349.61003071022236</v>
          </cell>
          <cell r="AP55">
            <v>-376.59400666220228</v>
          </cell>
          <cell r="AQ55">
            <v>-376.43835261600015</v>
          </cell>
          <cell r="AR55">
            <v>-376.15132261600013</v>
          </cell>
          <cell r="AS55">
            <v>-453.11425000919996</v>
          </cell>
          <cell r="AT55">
            <v>-490.93153582750006</v>
          </cell>
          <cell r="AU55">
            <v>-490.61021700000009</v>
          </cell>
        </row>
        <row r="56">
          <cell r="E56" t="str">
            <v xml:space="preserve">  Gold</v>
          </cell>
        </row>
        <row r="57">
          <cell r="E57" t="str">
            <v xml:space="preserve">  Foreign exchange reserves</v>
          </cell>
        </row>
        <row r="58">
          <cell r="E58" t="str">
            <v xml:space="preserve">  Other foreign assets (net)</v>
          </cell>
        </row>
        <row r="60">
          <cell r="E60" t="str">
            <v>Net domestic assets</v>
          </cell>
          <cell r="F60">
            <v>123.48262079000004</v>
          </cell>
          <cell r="G60">
            <v>167.38034200000001</v>
          </cell>
          <cell r="H60">
            <v>160.10243600000001</v>
          </cell>
          <cell r="I60">
            <v>157.72694999999999</v>
          </cell>
          <cell r="J60">
            <v>169.75241</v>
          </cell>
          <cell r="K60">
            <v>123.677547</v>
          </cell>
          <cell r="L60">
            <v>127.099114</v>
          </cell>
          <cell r="M60">
            <v>142.12969799999999</v>
          </cell>
          <cell r="N60">
            <v>152.30951300000001</v>
          </cell>
          <cell r="O60">
            <v>161.87288999999998</v>
          </cell>
          <cell r="P60">
            <v>154.83138099999999</v>
          </cell>
          <cell r="Q60">
            <v>143.66199999999998</v>
          </cell>
          <cell r="R60">
            <v>235.00368919466663</v>
          </cell>
          <cell r="S60">
            <v>249.29367634399998</v>
          </cell>
          <cell r="T60">
            <v>265.31360878153851</v>
          </cell>
          <cell r="U60">
            <v>282.32651298892307</v>
          </cell>
          <cell r="V60">
            <v>327.37646134265378</v>
          </cell>
          <cell r="W60">
            <v>358.28598065000006</v>
          </cell>
          <cell r="X60">
            <v>370.64457289999996</v>
          </cell>
          <cell r="Y60">
            <v>370.85497373307692</v>
          </cell>
          <cell r="Z60">
            <v>426.12848923046158</v>
          </cell>
          <cell r="AA60">
            <v>449.95019663561544</v>
          </cell>
          <cell r="AB60">
            <v>458.74252219999994</v>
          </cell>
          <cell r="AC60">
            <v>418.75846058830763</v>
          </cell>
          <cell r="AD60">
            <v>445.26047970769241</v>
          </cell>
          <cell r="AE60">
            <v>457.20616882586501</v>
          </cell>
          <cell r="AF60">
            <v>484.79898661582206</v>
          </cell>
          <cell r="AG60">
            <v>486.51412198782202</v>
          </cell>
          <cell r="AH60">
            <v>518.78254115282198</v>
          </cell>
          <cell r="AI60">
            <v>532.59662848826963</v>
          </cell>
          <cell r="AJ60">
            <v>557.46900084557296</v>
          </cell>
          <cell r="AK60">
            <v>591.2501472655731</v>
          </cell>
          <cell r="AL60">
            <v>597.47300458258428</v>
          </cell>
          <cell r="AM60">
            <v>616.44202070539325</v>
          </cell>
          <cell r="AN60">
            <v>623.79199980943815</v>
          </cell>
          <cell r="AO60">
            <v>651.60743071022239</v>
          </cell>
          <cell r="AP60">
            <v>745.13750666220221</v>
          </cell>
          <cell r="AQ60">
            <v>744.9818526160002</v>
          </cell>
          <cell r="AR60">
            <v>744.69482261600012</v>
          </cell>
          <cell r="AS60">
            <v>860.80535000919997</v>
          </cell>
          <cell r="AT60">
            <v>915.90383582750007</v>
          </cell>
          <cell r="AU60">
            <v>894.10971700000005</v>
          </cell>
        </row>
        <row r="61">
          <cell r="E61" t="str">
            <v xml:space="preserve">  Domestic credit</v>
          </cell>
          <cell r="F61">
            <v>188.68722100000002</v>
          </cell>
          <cell r="G61">
            <v>198.86451300000002</v>
          </cell>
          <cell r="H61">
            <v>221.18337500000001</v>
          </cell>
          <cell r="I61">
            <v>243.75068999999999</v>
          </cell>
          <cell r="J61">
            <v>286.65078199999999</v>
          </cell>
          <cell r="K61">
            <v>249.90475900000001</v>
          </cell>
          <cell r="L61">
            <v>233.23503700000003</v>
          </cell>
          <cell r="M61">
            <v>263.21543299999996</v>
          </cell>
          <cell r="N61">
            <v>286.49104399999999</v>
          </cell>
          <cell r="O61">
            <v>295.57476700000001</v>
          </cell>
          <cell r="P61">
            <v>330.77274899999998</v>
          </cell>
          <cell r="Q61">
            <v>338.39639999999997</v>
          </cell>
          <cell r="R61">
            <v>323.85760000000005</v>
          </cell>
          <cell r="S61">
            <v>343.57979999999998</v>
          </cell>
          <cell r="T61">
            <v>354.87490000000003</v>
          </cell>
          <cell r="U61">
            <v>385.94970000000001</v>
          </cell>
          <cell r="V61">
            <v>429.35569999999996</v>
          </cell>
          <cell r="W61">
            <v>442.88670000000002</v>
          </cell>
          <cell r="X61">
            <v>469.90569999999991</v>
          </cell>
          <cell r="Y61">
            <v>481.96909999999997</v>
          </cell>
          <cell r="Z61">
            <v>525.38350000000003</v>
          </cell>
          <cell r="AA61">
            <v>556.66480000000001</v>
          </cell>
          <cell r="AB61">
            <v>567.04909999999995</v>
          </cell>
          <cell r="AC61">
            <v>526.70830000000001</v>
          </cell>
          <cell r="AD61">
            <v>568.44900000000007</v>
          </cell>
          <cell r="AE61">
            <v>594.55899999999997</v>
          </cell>
          <cell r="AF61">
            <v>613.33759999999984</v>
          </cell>
          <cell r="AG61">
            <v>620.61429999999996</v>
          </cell>
          <cell r="AH61">
            <v>641.97410000000002</v>
          </cell>
          <cell r="AI61">
            <v>655.93020000000001</v>
          </cell>
          <cell r="AJ61">
            <v>697.42650000000003</v>
          </cell>
          <cell r="AK61">
            <v>735.80040000000008</v>
          </cell>
          <cell r="AL61">
            <v>750.87790000000007</v>
          </cell>
          <cell r="AM61">
            <v>767.39049999999997</v>
          </cell>
          <cell r="AN61">
            <v>760.54489999999998</v>
          </cell>
          <cell r="AO61">
            <v>777.18459999999993</v>
          </cell>
          <cell r="AP61">
            <v>789.8107</v>
          </cell>
          <cell r="AQ61">
            <v>789.8107</v>
          </cell>
          <cell r="AR61">
            <v>790.46070000000009</v>
          </cell>
          <cell r="AS61">
            <v>865.55936400919995</v>
          </cell>
          <cell r="AT61">
            <v>890.67889817750006</v>
          </cell>
          <cell r="AU61">
            <v>975.85233205999998</v>
          </cell>
        </row>
        <row r="62">
          <cell r="E62" t="str">
            <v xml:space="preserve">    Net claims on General Govt</v>
          </cell>
          <cell r="F62">
            <v>39.667673000000008</v>
          </cell>
          <cell r="G62">
            <v>45.733424000000014</v>
          </cell>
          <cell r="H62">
            <v>62.298372000000015</v>
          </cell>
          <cell r="I62">
            <v>75.473726999999997</v>
          </cell>
          <cell r="J62">
            <v>115.37414799999999</v>
          </cell>
          <cell r="K62">
            <v>123.20652300000002</v>
          </cell>
          <cell r="L62">
            <v>106.72074600000002</v>
          </cell>
          <cell r="M62">
            <v>132.78194699999997</v>
          </cell>
          <cell r="N62">
            <v>154.91771600000001</v>
          </cell>
          <cell r="O62">
            <v>186.425669</v>
          </cell>
          <cell r="P62">
            <v>205.75862599999999</v>
          </cell>
          <cell r="Q62">
            <v>207.59939999999997</v>
          </cell>
          <cell r="R62">
            <v>195.65190000000001</v>
          </cell>
          <cell r="S62">
            <v>213.24759999999998</v>
          </cell>
          <cell r="T62">
            <v>222.39940000000001</v>
          </cell>
          <cell r="U62">
            <v>247.34900000000002</v>
          </cell>
          <cell r="V62">
            <v>289.30529999999999</v>
          </cell>
          <cell r="W62">
            <v>299.59660000000002</v>
          </cell>
          <cell r="X62">
            <v>321.19239999999996</v>
          </cell>
          <cell r="Y62">
            <v>334.44959999999998</v>
          </cell>
          <cell r="Z62">
            <v>342.96620000000001</v>
          </cell>
          <cell r="AA62">
            <v>367.08590000000004</v>
          </cell>
          <cell r="AB62">
            <v>367.59539999999998</v>
          </cell>
          <cell r="AC62">
            <v>318.95780000000008</v>
          </cell>
          <cell r="AD62">
            <v>358.83580000000006</v>
          </cell>
          <cell r="AE62">
            <v>367.67</v>
          </cell>
          <cell r="AF62">
            <v>374.92899999999992</v>
          </cell>
          <cell r="AG62">
            <v>385.42609999999996</v>
          </cell>
          <cell r="AH62">
            <v>402.65120000000002</v>
          </cell>
          <cell r="AI62">
            <v>411.45970000000005</v>
          </cell>
          <cell r="AJ62">
            <v>451.38419999999996</v>
          </cell>
          <cell r="AK62">
            <v>483.46510000000001</v>
          </cell>
          <cell r="AL62">
            <v>492.47180000000003</v>
          </cell>
          <cell r="AM62">
            <v>501.12819999999999</v>
          </cell>
          <cell r="AN62">
            <v>494.44349999999997</v>
          </cell>
          <cell r="AO62">
            <v>496.57059999999996</v>
          </cell>
          <cell r="AP62">
            <v>485.63580000000002</v>
          </cell>
          <cell r="AQ62">
            <v>485.63580000000002</v>
          </cell>
          <cell r="AR62">
            <v>496.54212200000001</v>
          </cell>
          <cell r="AS62">
            <v>514.85658940919996</v>
          </cell>
          <cell r="AT62">
            <v>520.23835132750003</v>
          </cell>
          <cell r="AU62">
            <v>606.47473600000001</v>
          </cell>
        </row>
        <row r="63">
          <cell r="E63" t="str">
            <v xml:space="preserve">      Net claims on Republican Govt</v>
          </cell>
          <cell r="F63">
            <v>49.066135000000003</v>
          </cell>
          <cell r="G63">
            <v>52.689883999999999</v>
          </cell>
          <cell r="H63">
            <v>69.884220000000013</v>
          </cell>
          <cell r="I63">
            <v>83.175570000000008</v>
          </cell>
          <cell r="J63">
            <v>138.045973</v>
          </cell>
          <cell r="K63">
            <v>141.40032900000003</v>
          </cell>
          <cell r="L63">
            <v>130.11977200000001</v>
          </cell>
          <cell r="M63">
            <v>156.90498199999999</v>
          </cell>
          <cell r="N63">
            <v>173.381855</v>
          </cell>
          <cell r="O63">
            <v>201.54884100000001</v>
          </cell>
          <cell r="P63">
            <v>218.82675400000002</v>
          </cell>
          <cell r="Q63">
            <v>218.97880000000001</v>
          </cell>
          <cell r="R63">
            <v>211.9391</v>
          </cell>
          <cell r="S63">
            <v>234.58150000000001</v>
          </cell>
          <cell r="T63">
            <v>241.6568</v>
          </cell>
          <cell r="U63">
            <v>270.08269999999999</v>
          </cell>
          <cell r="V63">
            <v>297.34779999999995</v>
          </cell>
          <cell r="W63">
            <v>307.0256</v>
          </cell>
          <cell r="X63">
            <v>327.827</v>
          </cell>
          <cell r="Y63">
            <v>342.79899999999998</v>
          </cell>
          <cell r="Z63">
            <v>350.59030000000001</v>
          </cell>
          <cell r="AA63">
            <v>374.90520000000004</v>
          </cell>
          <cell r="AB63">
            <v>376.72019999999998</v>
          </cell>
          <cell r="AC63">
            <v>330.65610000000004</v>
          </cell>
          <cell r="AD63">
            <v>364.69000000000005</v>
          </cell>
          <cell r="AE63">
            <v>375.3141</v>
          </cell>
          <cell r="AF63">
            <v>385.02089999999993</v>
          </cell>
          <cell r="AG63">
            <v>395.14189999999996</v>
          </cell>
          <cell r="AH63">
            <v>410.7423</v>
          </cell>
          <cell r="AI63">
            <v>421.78160000000008</v>
          </cell>
          <cell r="AJ63">
            <v>459.31369999999998</v>
          </cell>
          <cell r="AK63">
            <v>491.88300000000004</v>
          </cell>
          <cell r="AL63">
            <v>501.37619999999998</v>
          </cell>
          <cell r="AM63">
            <v>509.41299999999995</v>
          </cell>
          <cell r="AN63">
            <v>503.1617</v>
          </cell>
          <cell r="AO63">
            <v>505.904</v>
          </cell>
          <cell r="AP63">
            <v>509.82429999999999</v>
          </cell>
          <cell r="AQ63">
            <v>509.82429999999999</v>
          </cell>
          <cell r="AR63">
            <v>520.73062200000004</v>
          </cell>
          <cell r="AS63">
            <v>523.48695400919996</v>
          </cell>
          <cell r="AT63">
            <v>530.78584647749994</v>
          </cell>
          <cell r="AU63">
            <v>615.12490394000008</v>
          </cell>
        </row>
        <row r="64">
          <cell r="E64" t="str">
            <v xml:space="preserve">    Credit to the nongovernment sector</v>
          </cell>
          <cell r="F64">
            <v>149.01954800000001</v>
          </cell>
          <cell r="G64">
            <v>153.131089</v>
          </cell>
          <cell r="H64">
            <v>158.88500299999998</v>
          </cell>
          <cell r="I64">
            <v>168.27696299999999</v>
          </cell>
          <cell r="J64">
            <v>171.276634</v>
          </cell>
          <cell r="K64">
            <v>126.69823600000001</v>
          </cell>
          <cell r="L64">
            <v>126.514291</v>
          </cell>
          <cell r="M64">
            <v>130.43348600000002</v>
          </cell>
          <cell r="N64">
            <v>131.573328</v>
          </cell>
          <cell r="O64">
            <v>109.149098</v>
          </cell>
          <cell r="P64">
            <v>125.01412300000001</v>
          </cell>
          <cell r="Q64">
            <v>130.797</v>
          </cell>
          <cell r="R64">
            <v>128.20570000000001</v>
          </cell>
          <cell r="S64">
            <v>130.3322</v>
          </cell>
          <cell r="T64">
            <v>132.47549999999998</v>
          </cell>
          <cell r="U64">
            <v>138.60069999999999</v>
          </cell>
          <cell r="V64">
            <v>140.0504</v>
          </cell>
          <cell r="W64">
            <v>143.2901</v>
          </cell>
          <cell r="X64">
            <v>148.71329999999998</v>
          </cell>
          <cell r="Y64">
            <v>147.51949999999999</v>
          </cell>
          <cell r="Z64">
            <v>182.41729999999998</v>
          </cell>
          <cell r="AA64">
            <v>189.5789</v>
          </cell>
          <cell r="AB64">
            <v>199.4537</v>
          </cell>
          <cell r="AC64">
            <v>207.75049999999999</v>
          </cell>
          <cell r="AD64">
            <v>209.61320000000001</v>
          </cell>
          <cell r="AE64">
            <v>226.88899999999998</v>
          </cell>
          <cell r="AF64">
            <v>238.40859999999998</v>
          </cell>
          <cell r="AG64">
            <v>235.18819999999999</v>
          </cell>
          <cell r="AH64">
            <v>239.3229</v>
          </cell>
          <cell r="AI64">
            <v>244.47049999999999</v>
          </cell>
          <cell r="AJ64">
            <v>246.04230000000001</v>
          </cell>
          <cell r="AK64">
            <v>252.33530000000002</v>
          </cell>
          <cell r="AL64">
            <v>258.40610000000004</v>
          </cell>
          <cell r="AM64">
            <v>266.26229999999998</v>
          </cell>
          <cell r="AN64">
            <v>266.10140000000001</v>
          </cell>
          <cell r="AO64">
            <v>280.61399999999998</v>
          </cell>
          <cell r="AP64">
            <v>304.17489999999998</v>
          </cell>
          <cell r="AQ64">
            <v>304.17489999999998</v>
          </cell>
          <cell r="AR64">
            <v>293.91857800000002</v>
          </cell>
          <cell r="AS64">
            <v>350.7027746</v>
          </cell>
          <cell r="AT64">
            <v>370.44054685000003</v>
          </cell>
          <cell r="AU64">
            <v>369.37759606000003</v>
          </cell>
        </row>
        <row r="65">
          <cell r="E65" t="str">
            <v xml:space="preserve">       Credit to the nongovernment sector excluding KFW loan</v>
          </cell>
          <cell r="F65">
            <v>149.01954800000001</v>
          </cell>
          <cell r="G65">
            <v>133.48722100000001</v>
          </cell>
          <cell r="H65">
            <v>134.83251300000001</v>
          </cell>
          <cell r="I65">
            <v>135.60337499999997</v>
          </cell>
          <cell r="J65">
            <v>145.53068999999999</v>
          </cell>
          <cell r="K65">
            <v>152.373582</v>
          </cell>
          <cell r="L65">
            <v>102.52755900000001</v>
          </cell>
          <cell r="M65">
            <v>95.681437000000003</v>
          </cell>
          <cell r="N65">
            <v>107.16653300000002</v>
          </cell>
          <cell r="O65">
            <v>110.233844</v>
          </cell>
          <cell r="P65">
            <v>82.332267000000002</v>
          </cell>
          <cell r="Q65">
            <v>99.319649000000013</v>
          </cell>
          <cell r="R65">
            <v>128.20570000000001</v>
          </cell>
          <cell r="S65">
            <v>130.3322</v>
          </cell>
          <cell r="T65">
            <v>132.30549999999999</v>
          </cell>
          <cell r="U65">
            <v>138.32069999999999</v>
          </cell>
          <cell r="V65">
            <v>139.68039999999999</v>
          </cell>
          <cell r="W65">
            <v>142.9101</v>
          </cell>
          <cell r="X65">
            <v>148.32329999999999</v>
          </cell>
          <cell r="Y65">
            <v>147.1095</v>
          </cell>
          <cell r="Z65">
            <v>148.61429999999999</v>
          </cell>
          <cell r="AA65">
            <v>154.92590000000001</v>
          </cell>
          <cell r="AB65">
            <v>163.9477</v>
          </cell>
          <cell r="AC65">
            <v>170.33750000000001</v>
          </cell>
          <cell r="AD65">
            <v>172.9402</v>
          </cell>
          <cell r="AE65">
            <v>189.48099999999999</v>
          </cell>
          <cell r="AF65">
            <v>200.5566</v>
          </cell>
          <cell r="AG65">
            <v>196.1352</v>
          </cell>
          <cell r="AH65">
            <v>195.22790000000001</v>
          </cell>
          <cell r="AI65">
            <v>199.82849999999999</v>
          </cell>
          <cell r="AJ65">
            <v>201.5573</v>
          </cell>
          <cell r="AK65">
            <v>205.89330000000001</v>
          </cell>
          <cell r="AL65">
            <v>212.74510000000001</v>
          </cell>
          <cell r="AM65">
            <v>216.48330000000001</v>
          </cell>
          <cell r="AN65">
            <v>213.9684</v>
          </cell>
          <cell r="AO65">
            <v>225.458</v>
          </cell>
          <cell r="AP65">
            <v>238.15889999999999</v>
          </cell>
          <cell r="AQ65">
            <v>238.15889999999999</v>
          </cell>
          <cell r="AR65">
            <v>238.15889999999999</v>
          </cell>
          <cell r="AS65">
            <v>273.2355</v>
          </cell>
          <cell r="AT65">
            <v>300.5847</v>
          </cell>
          <cell r="AU65">
            <v>291.89400000000001</v>
          </cell>
        </row>
        <row r="66">
          <cell r="E66" t="str">
            <v xml:space="preserve">  Other items, net</v>
          </cell>
          <cell r="F66">
            <v>-65.204600209999981</v>
          </cell>
          <cell r="G66">
            <v>-31.484171000000003</v>
          </cell>
          <cell r="H66">
            <v>-61.080939000000001</v>
          </cell>
          <cell r="I66">
            <v>-86.023740000000004</v>
          </cell>
          <cell r="J66">
            <v>-116.89837199999999</v>
          </cell>
          <cell r="K66">
            <v>-126.22721200000001</v>
          </cell>
          <cell r="L66">
            <v>-106.13592300000003</v>
          </cell>
          <cell r="M66">
            <v>-121.08573499999997</v>
          </cell>
          <cell r="N66">
            <v>-134.18153099999998</v>
          </cell>
          <cell r="O66">
            <v>-133.70187700000002</v>
          </cell>
          <cell r="P66">
            <v>-175.94136799999998</v>
          </cell>
          <cell r="Q66">
            <v>-194.73439999999999</v>
          </cell>
          <cell r="R66">
            <v>-88.853910805333413</v>
          </cell>
          <cell r="S66">
            <v>-94.286123656000001</v>
          </cell>
          <cell r="T66">
            <v>-89.56129121846152</v>
          </cell>
          <cell r="U66">
            <v>-103.62318701107694</v>
          </cell>
          <cell r="V66">
            <v>-101.97923865734617</v>
          </cell>
          <cell r="W66">
            <v>-84.600719349999963</v>
          </cell>
          <cell r="X66">
            <v>-99.261127099999953</v>
          </cell>
          <cell r="Y66">
            <v>-111.11412626692305</v>
          </cell>
          <cell r="Z66">
            <v>-99.255010769538444</v>
          </cell>
          <cell r="AA66">
            <v>-106.71460336438457</v>
          </cell>
          <cell r="AB66">
            <v>-108.30657780000001</v>
          </cell>
          <cell r="AC66">
            <v>-107.94983941169238</v>
          </cell>
          <cell r="AD66">
            <v>-123.18852029230766</v>
          </cell>
          <cell r="AE66">
            <v>-137.35283117413496</v>
          </cell>
          <cell r="AF66">
            <v>-128.53861338417778</v>
          </cell>
          <cell r="AG66">
            <v>-134.10017801217793</v>
          </cell>
          <cell r="AH66">
            <v>-123.19155884717804</v>
          </cell>
          <cell r="AI66">
            <v>-123.33357151173038</v>
          </cell>
          <cell r="AJ66">
            <v>-139.95749915442707</v>
          </cell>
          <cell r="AK66">
            <v>-144.55025273442698</v>
          </cell>
          <cell r="AL66">
            <v>-153.40489541741579</v>
          </cell>
          <cell r="AM66">
            <v>-150.94847929460673</v>
          </cell>
          <cell r="AN66">
            <v>-136.75290019056183</v>
          </cell>
          <cell r="AO66">
            <v>-125.57716928977754</v>
          </cell>
          <cell r="AP66">
            <v>-44.673193337797784</v>
          </cell>
          <cell r="AQ66">
            <v>-44.828847383999801</v>
          </cell>
          <cell r="AR66">
            <v>-45.765877383999964</v>
          </cell>
          <cell r="AS66">
            <v>-4.7540139999999838</v>
          </cell>
          <cell r="AT66">
            <v>25.224937650000015</v>
          </cell>
          <cell r="AU66">
            <v>-81.742615059999935</v>
          </cell>
        </row>
        <row r="68">
          <cell r="E68" t="str">
            <v>Broad money (M3)</v>
          </cell>
          <cell r="F68">
            <v>180.58534200000003</v>
          </cell>
          <cell r="G68">
            <v>179.13567800000001</v>
          </cell>
          <cell r="H68">
            <v>182.33523700000001</v>
          </cell>
          <cell r="I68">
            <v>189.58598499999999</v>
          </cell>
          <cell r="J68">
            <v>201.87475599999999</v>
          </cell>
          <cell r="K68">
            <v>200.15606</v>
          </cell>
          <cell r="L68">
            <v>206.44351700000001</v>
          </cell>
          <cell r="M68">
            <v>217.786023</v>
          </cell>
          <cell r="N68">
            <v>224.640557</v>
          </cell>
          <cell r="O68">
            <v>236.78877299999996</v>
          </cell>
          <cell r="P68">
            <v>235.83344000000002</v>
          </cell>
          <cell r="Q68">
            <v>238.3133</v>
          </cell>
          <cell r="R68">
            <v>256.2722</v>
          </cell>
          <cell r="S68">
            <v>243.17580000000001</v>
          </cell>
          <cell r="T68">
            <v>235.8417</v>
          </cell>
          <cell r="U68">
            <v>245.80789999999999</v>
          </cell>
          <cell r="V68">
            <v>269.44909999999999</v>
          </cell>
          <cell r="W68">
            <v>265.73140000000001</v>
          </cell>
          <cell r="X68">
            <v>271.64830000000001</v>
          </cell>
          <cell r="Y68">
            <v>293.44600000000003</v>
          </cell>
          <cell r="Z68">
            <v>321.82580000000002</v>
          </cell>
          <cell r="AA68">
            <v>335.36960000000005</v>
          </cell>
          <cell r="AB68">
            <v>340.91730000000001</v>
          </cell>
          <cell r="AC68">
            <v>348.01</v>
          </cell>
          <cell r="AD68">
            <v>373.04290000000003</v>
          </cell>
          <cell r="AE68">
            <v>360.16800000000001</v>
          </cell>
          <cell r="AF68">
            <v>360.73040000000003</v>
          </cell>
          <cell r="AG68">
            <v>360.09859999999998</v>
          </cell>
          <cell r="AH68">
            <v>373.55039999999997</v>
          </cell>
          <cell r="AI68">
            <v>382.30079999999998</v>
          </cell>
          <cell r="AJ68">
            <v>387.33080000000001</v>
          </cell>
          <cell r="AK68">
            <v>395.02109999999999</v>
          </cell>
          <cell r="AL68">
            <v>399.86989999999997</v>
          </cell>
          <cell r="AM68">
            <v>350.51530000000002</v>
          </cell>
          <cell r="AN68">
            <v>325.59619999999995</v>
          </cell>
          <cell r="AO68">
            <v>301.99740000000003</v>
          </cell>
          <cell r="AP68">
            <v>368.54349999999999</v>
          </cell>
          <cell r="AQ68">
            <v>368.54349999999999</v>
          </cell>
          <cell r="AR68">
            <v>368.54349999999999</v>
          </cell>
          <cell r="AS68">
            <v>407.69110000000001</v>
          </cell>
          <cell r="AT68">
            <v>424.97230000000002</v>
          </cell>
          <cell r="AU68">
            <v>403.49950000000001</v>
          </cell>
          <cell r="CE68">
            <v>635.10204399999998</v>
          </cell>
        </row>
        <row r="69">
          <cell r="E69" t="str">
            <v xml:space="preserve">  Broad money, excl forex deposits (M2)</v>
          </cell>
          <cell r="F69">
            <v>157.66074800000001</v>
          </cell>
          <cell r="G69">
            <v>149.349288</v>
          </cell>
          <cell r="H69">
            <v>147.951617</v>
          </cell>
          <cell r="I69">
            <v>150.561733</v>
          </cell>
          <cell r="J69">
            <v>168.08731599999999</v>
          </cell>
          <cell r="K69">
            <v>171.624706</v>
          </cell>
          <cell r="L69">
            <v>176.17011600000001</v>
          </cell>
          <cell r="M69">
            <v>188.98358100000002</v>
          </cell>
          <cell r="N69">
            <v>194.24451400000001</v>
          </cell>
          <cell r="O69">
            <v>202.05192899999997</v>
          </cell>
          <cell r="P69">
            <v>198.33581900000001</v>
          </cell>
          <cell r="Q69">
            <v>196.16579999999999</v>
          </cell>
          <cell r="R69">
            <v>217.95180000000002</v>
          </cell>
          <cell r="S69">
            <v>204.37440000000001</v>
          </cell>
          <cell r="T69">
            <v>198.11369999999999</v>
          </cell>
          <cell r="U69">
            <v>205.06819999999999</v>
          </cell>
          <cell r="V69">
            <v>218.37219999999999</v>
          </cell>
          <cell r="W69">
            <v>216.1925</v>
          </cell>
          <cell r="X69">
            <v>215.56229999999999</v>
          </cell>
          <cell r="Y69">
            <v>236.2577</v>
          </cell>
          <cell r="Z69">
            <v>255.76670000000001</v>
          </cell>
          <cell r="AA69">
            <v>264.45640000000003</v>
          </cell>
          <cell r="AB69">
            <v>262.68979999999999</v>
          </cell>
          <cell r="AC69">
            <v>268.28570000000002</v>
          </cell>
          <cell r="AD69">
            <v>295.21140000000003</v>
          </cell>
          <cell r="AE69">
            <v>274.30680000000001</v>
          </cell>
          <cell r="AF69">
            <v>272.1078</v>
          </cell>
          <cell r="AG69">
            <v>269.69919999999996</v>
          </cell>
          <cell r="AH69">
            <v>278.44659999999999</v>
          </cell>
          <cell r="AI69">
            <v>280.17149999999998</v>
          </cell>
          <cell r="AJ69">
            <v>281.71030000000002</v>
          </cell>
          <cell r="AK69">
            <v>291.12509999999997</v>
          </cell>
          <cell r="AL69">
            <v>294.23779999999999</v>
          </cell>
          <cell r="AM69">
            <v>252.1703</v>
          </cell>
          <cell r="AN69">
            <v>228.78369999999998</v>
          </cell>
          <cell r="AO69">
            <v>210.33520000000001</v>
          </cell>
          <cell r="AP69">
            <v>261.13669999999996</v>
          </cell>
          <cell r="AQ69">
            <v>261.13669999999996</v>
          </cell>
          <cell r="AR69">
            <v>261.13669999999996</v>
          </cell>
          <cell r="AS69">
            <v>275.32709999999997</v>
          </cell>
          <cell r="AT69">
            <v>268.1875</v>
          </cell>
          <cell r="AU69">
            <v>254.08850000000001</v>
          </cell>
        </row>
        <row r="70">
          <cell r="E70" t="str">
            <v xml:space="preserve">    Currency held by the public</v>
          </cell>
          <cell r="F70">
            <v>124.80000000000001</v>
          </cell>
          <cell r="G70">
            <v>120.33970000000001</v>
          </cell>
          <cell r="H70">
            <v>118.16100000000002</v>
          </cell>
          <cell r="I70">
            <v>120.1</v>
          </cell>
          <cell r="J70">
            <v>132.19999999999999</v>
          </cell>
          <cell r="K70">
            <v>133.97</v>
          </cell>
          <cell r="L70">
            <v>130.44399999999999</v>
          </cell>
          <cell r="M70">
            <v>143.0718</v>
          </cell>
          <cell r="N70">
            <v>152.64400000000001</v>
          </cell>
          <cell r="O70">
            <v>157.68299999999999</v>
          </cell>
          <cell r="P70">
            <v>155.3836</v>
          </cell>
          <cell r="Q70">
            <v>152.84859999999998</v>
          </cell>
          <cell r="R70">
            <v>176.75740000000002</v>
          </cell>
          <cell r="S70">
            <v>160.42830000000001</v>
          </cell>
          <cell r="T70">
            <v>157.952</v>
          </cell>
          <cell r="U70">
            <v>158.29259999999999</v>
          </cell>
          <cell r="V70">
            <v>171.31289999999998</v>
          </cell>
          <cell r="W70">
            <v>166.3938</v>
          </cell>
          <cell r="X70">
            <v>168.6557</v>
          </cell>
          <cell r="Y70">
            <v>184.0633</v>
          </cell>
          <cell r="Z70">
            <v>194.83770000000001</v>
          </cell>
          <cell r="AA70">
            <v>202.40180000000001</v>
          </cell>
          <cell r="AB70">
            <v>205.78280000000001</v>
          </cell>
          <cell r="AC70">
            <v>209.25149999999999</v>
          </cell>
          <cell r="AD70">
            <v>239.86590000000001</v>
          </cell>
          <cell r="AE70">
            <v>214.69749999999999</v>
          </cell>
          <cell r="AF70">
            <v>210.88889999999998</v>
          </cell>
          <cell r="AG70">
            <v>211.90169999999998</v>
          </cell>
          <cell r="AH70">
            <v>219.934</v>
          </cell>
          <cell r="AI70">
            <v>221.63289999999998</v>
          </cell>
          <cell r="AJ70">
            <v>220.94840000000002</v>
          </cell>
          <cell r="AK70">
            <v>233.78270000000001</v>
          </cell>
          <cell r="AL70">
            <v>230.48179999999999</v>
          </cell>
          <cell r="AM70">
            <v>198.9091</v>
          </cell>
          <cell r="AN70">
            <v>183.67099999999999</v>
          </cell>
          <cell r="AO70">
            <v>168.83500000000001</v>
          </cell>
          <cell r="AP70">
            <v>212.19389999999999</v>
          </cell>
          <cell r="AQ70">
            <v>212.19389999999999</v>
          </cell>
          <cell r="AR70">
            <v>212.19389999999999</v>
          </cell>
          <cell r="AS70">
            <v>226.88329999999999</v>
          </cell>
          <cell r="AT70">
            <v>220.65369999999999</v>
          </cell>
          <cell r="AU70">
            <v>206.90450000000001</v>
          </cell>
        </row>
        <row r="71">
          <cell r="E71" t="str">
            <v xml:space="preserve">      Currency in circulation (NBG)</v>
          </cell>
          <cell r="F71">
            <v>131.4</v>
          </cell>
          <cell r="G71">
            <v>129.30000000000001</v>
          </cell>
          <cell r="H71">
            <v>128.80000000000001</v>
          </cell>
          <cell r="I71">
            <v>129</v>
          </cell>
          <cell r="J71">
            <v>132.19999999999999</v>
          </cell>
          <cell r="K71">
            <v>133.97</v>
          </cell>
          <cell r="L71">
            <v>139.66</v>
          </cell>
          <cell r="M71">
            <v>151.959</v>
          </cell>
          <cell r="N71">
            <v>162.393</v>
          </cell>
          <cell r="O71">
            <v>171.98699999999999</v>
          </cell>
          <cell r="P71">
            <v>168.3159</v>
          </cell>
          <cell r="Q71">
            <v>164.59449999999998</v>
          </cell>
          <cell r="R71">
            <v>185.57400000000001</v>
          </cell>
          <cell r="S71">
            <v>169.69300000000001</v>
          </cell>
          <cell r="T71">
            <v>167.61859999999999</v>
          </cell>
          <cell r="U71">
            <v>170.5694</v>
          </cell>
          <cell r="V71">
            <v>183.02359999999999</v>
          </cell>
          <cell r="W71">
            <v>175.28129999999999</v>
          </cell>
          <cell r="X71">
            <v>178.18289999999999</v>
          </cell>
          <cell r="Y71">
            <v>195.7901</v>
          </cell>
          <cell r="Z71">
            <v>207.39680000000001</v>
          </cell>
          <cell r="AA71">
            <v>220.32980000000001</v>
          </cell>
          <cell r="AB71">
            <v>222.0727</v>
          </cell>
          <cell r="AC71">
            <v>222.70949999999999</v>
          </cell>
          <cell r="AD71">
            <v>254.5549</v>
          </cell>
          <cell r="AE71">
            <v>231.31059999999999</v>
          </cell>
          <cell r="AF71">
            <v>227.33109999999999</v>
          </cell>
          <cell r="AG71">
            <v>228.98509999999999</v>
          </cell>
          <cell r="AH71">
            <v>237.55969999999999</v>
          </cell>
          <cell r="AI71">
            <v>238.96969999999999</v>
          </cell>
          <cell r="AJ71">
            <v>236.76840000000001</v>
          </cell>
          <cell r="AK71">
            <v>246.9117</v>
          </cell>
          <cell r="AL71">
            <v>250.23589999999999</v>
          </cell>
          <cell r="AM71">
            <v>211.8398</v>
          </cell>
          <cell r="AN71">
            <v>195.4648</v>
          </cell>
          <cell r="AO71">
            <v>179.57740000000001</v>
          </cell>
          <cell r="AP71">
            <v>221.97489999999999</v>
          </cell>
          <cell r="AQ71">
            <v>221.97489999999999</v>
          </cell>
          <cell r="AR71">
            <v>221.97489999999999</v>
          </cell>
          <cell r="AS71">
            <v>238.3845</v>
          </cell>
          <cell r="AT71">
            <v>231.12799999999999</v>
          </cell>
          <cell r="AU71">
            <v>221.71700000000001</v>
          </cell>
        </row>
        <row r="72">
          <cell r="E72" t="str">
            <v xml:space="preserve">      Less: banks' vault cash</v>
          </cell>
          <cell r="F72">
            <v>-6.6</v>
          </cell>
          <cell r="G72">
            <v>-8.9603000000000002</v>
          </cell>
          <cell r="H72">
            <v>-10.638999999999999</v>
          </cell>
          <cell r="I72">
            <v>-8.9</v>
          </cell>
          <cell r="L72">
            <v>-9.2159999999999993</v>
          </cell>
          <cell r="M72">
            <v>-8.8872</v>
          </cell>
          <cell r="N72">
            <v>-9.7490000000000006</v>
          </cell>
          <cell r="O72">
            <v>-14.304</v>
          </cell>
          <cell r="P72">
            <v>-12.9323</v>
          </cell>
          <cell r="Q72">
            <v>-11.745900000000001</v>
          </cell>
          <cell r="R72">
            <v>-8.8165999999999993</v>
          </cell>
          <cell r="S72">
            <v>-9.2646999999999995</v>
          </cell>
          <cell r="T72">
            <v>-9.6666000000000007</v>
          </cell>
          <cell r="U72">
            <v>-12.2768</v>
          </cell>
          <cell r="V72">
            <v>-11.710699999999999</v>
          </cell>
          <cell r="W72">
            <v>-8.8874999999999993</v>
          </cell>
          <cell r="X72">
            <v>-9.5272000000000006</v>
          </cell>
          <cell r="Y72">
            <v>-11.726800000000001</v>
          </cell>
          <cell r="Z72">
            <v>-12.559100000000001</v>
          </cell>
          <cell r="AA72">
            <v>-17.928000000000001</v>
          </cell>
          <cell r="AB72">
            <v>-16.289899999999999</v>
          </cell>
          <cell r="AC72">
            <v>-13.458</v>
          </cell>
          <cell r="AD72">
            <v>-14.689</v>
          </cell>
          <cell r="AE72">
            <v>-16.613099999999999</v>
          </cell>
          <cell r="AF72">
            <v>-16.4422</v>
          </cell>
          <cell r="AG72">
            <v>-17.083400000000001</v>
          </cell>
          <cell r="AH72">
            <v>-17.625699999999998</v>
          </cell>
          <cell r="AI72">
            <v>-17.3368</v>
          </cell>
          <cell r="AJ72">
            <v>-15.82</v>
          </cell>
          <cell r="AK72">
            <v>-13.129</v>
          </cell>
          <cell r="AL72">
            <v>-19.754100000000001</v>
          </cell>
          <cell r="AM72">
            <v>-12.9307</v>
          </cell>
          <cell r="AN72">
            <v>-11.793799999999999</v>
          </cell>
          <cell r="AO72">
            <v>-10.7424</v>
          </cell>
          <cell r="AP72">
            <v>-9.7810000000000006</v>
          </cell>
          <cell r="AQ72">
            <v>-9.7810000000000006</v>
          </cell>
          <cell r="AR72">
            <v>-9.7810000000000006</v>
          </cell>
          <cell r="AS72">
            <v>-11.501200000000001</v>
          </cell>
          <cell r="AT72">
            <v>-10.474299999999999</v>
          </cell>
          <cell r="AU72">
            <v>-14.8125</v>
          </cell>
        </row>
        <row r="73">
          <cell r="E73" t="str">
            <v xml:space="preserve">    Deposit liabilities (domestic currency)</v>
          </cell>
          <cell r="F73">
            <v>32.860748000000001</v>
          </cell>
          <cell r="G73">
            <v>29.009588000000001</v>
          </cell>
          <cell r="H73">
            <v>29.790616999999997</v>
          </cell>
          <cell r="I73">
            <v>30.461732999999999</v>
          </cell>
          <cell r="J73">
            <v>35.887315999999998</v>
          </cell>
          <cell r="K73">
            <v>37.654705999999997</v>
          </cell>
          <cell r="L73">
            <v>45.726116000000005</v>
          </cell>
          <cell r="M73">
            <v>45.911781000000005</v>
          </cell>
          <cell r="N73">
            <v>41.600514000000004</v>
          </cell>
          <cell r="O73">
            <v>44.368928999999994</v>
          </cell>
          <cell r="P73">
            <v>42.952218999999999</v>
          </cell>
          <cell r="Q73">
            <v>43.3172</v>
          </cell>
          <cell r="R73">
            <v>41.194400000000002</v>
          </cell>
          <cell r="S73">
            <v>43.946100000000001</v>
          </cell>
          <cell r="T73">
            <v>40.161700000000003</v>
          </cell>
          <cell r="U73">
            <v>46.775599999999997</v>
          </cell>
          <cell r="V73">
            <v>47.0593</v>
          </cell>
          <cell r="W73">
            <v>49.798699999999997</v>
          </cell>
          <cell r="X73">
            <v>46.906599999999997</v>
          </cell>
          <cell r="Y73">
            <v>52.194400000000002</v>
          </cell>
          <cell r="Z73">
            <v>60.929000000000002</v>
          </cell>
          <cell r="AA73">
            <v>62.054600000000001</v>
          </cell>
          <cell r="AB73">
            <v>56.906999999999996</v>
          </cell>
          <cell r="AC73">
            <v>59.034199999999998</v>
          </cell>
          <cell r="AD73">
            <v>55.345500000000001</v>
          </cell>
          <cell r="AE73">
            <v>59.609299999999998</v>
          </cell>
          <cell r="AF73">
            <v>61.218899999999998</v>
          </cell>
          <cell r="AG73">
            <v>57.797499999999999</v>
          </cell>
          <cell r="AH73">
            <v>58.512599999999999</v>
          </cell>
          <cell r="AI73">
            <v>58.538600000000002</v>
          </cell>
          <cell r="AJ73">
            <v>60.761899999999997</v>
          </cell>
          <cell r="AK73">
            <v>57.342399999999998</v>
          </cell>
          <cell r="AL73">
            <v>63.756</v>
          </cell>
          <cell r="AM73">
            <v>53.261200000000002</v>
          </cell>
          <cell r="AN73">
            <v>45.112699999999997</v>
          </cell>
          <cell r="AO73">
            <v>41.5002</v>
          </cell>
          <cell r="AP73">
            <v>48.942799999999998</v>
          </cell>
          <cell r="AQ73">
            <v>48.942799999999998</v>
          </cell>
          <cell r="AR73">
            <v>48.942799999999998</v>
          </cell>
          <cell r="AS73">
            <v>48.443800000000003</v>
          </cell>
          <cell r="AT73">
            <v>47.533799999999999</v>
          </cell>
          <cell r="AU73">
            <v>47.183999999999997</v>
          </cell>
        </row>
        <row r="74">
          <cell r="E74" t="str">
            <v xml:space="preserve">  Foreign currency deposits</v>
          </cell>
          <cell r="F74">
            <v>22.924594000000003</v>
          </cell>
          <cell r="G74">
            <v>29.786390000000001</v>
          </cell>
          <cell r="H74">
            <v>34.383620000000001</v>
          </cell>
          <cell r="I74">
            <v>39.024251999999997</v>
          </cell>
          <cell r="J74">
            <v>33.787440000000004</v>
          </cell>
          <cell r="K74">
            <v>28.531354</v>
          </cell>
          <cell r="L74">
            <v>30.273401000000003</v>
          </cell>
          <cell r="M74">
            <v>28.802441999999999</v>
          </cell>
          <cell r="N74">
            <v>30.396043000000002</v>
          </cell>
          <cell r="O74">
            <v>34.736843999999998</v>
          </cell>
          <cell r="P74">
            <v>37.497621000000002</v>
          </cell>
          <cell r="Q74">
            <v>42.147500000000001</v>
          </cell>
          <cell r="R74">
            <v>38.320399999999999</v>
          </cell>
          <cell r="S74">
            <v>38.801400000000001</v>
          </cell>
          <cell r="T74">
            <v>37.728000000000002</v>
          </cell>
          <cell r="U74">
            <v>40.739699999999999</v>
          </cell>
          <cell r="V74">
            <v>51.076900000000002</v>
          </cell>
          <cell r="W74">
            <v>49.538899999999998</v>
          </cell>
          <cell r="X74">
            <v>56.085999999999999</v>
          </cell>
          <cell r="Y74">
            <v>57.188299999999998</v>
          </cell>
          <cell r="Z74">
            <v>66.059100000000001</v>
          </cell>
          <cell r="AA74">
            <v>70.913200000000003</v>
          </cell>
          <cell r="AB74">
            <v>78.227500000000006</v>
          </cell>
          <cell r="AC74">
            <v>79.724299999999999</v>
          </cell>
          <cell r="AD74">
            <v>77.831500000000005</v>
          </cell>
          <cell r="AE74">
            <v>85.861199999999997</v>
          </cell>
          <cell r="AF74">
            <v>88.622600000000006</v>
          </cell>
          <cell r="AG74">
            <v>90.3994</v>
          </cell>
          <cell r="AH74">
            <v>95.103800000000007</v>
          </cell>
          <cell r="AI74">
            <v>102.1293</v>
          </cell>
          <cell r="AJ74">
            <v>105.62050000000001</v>
          </cell>
          <cell r="AK74">
            <v>103.896</v>
          </cell>
          <cell r="AL74">
            <v>105.63209999999999</v>
          </cell>
          <cell r="AM74">
            <v>98.344999999999999</v>
          </cell>
          <cell r="AN74">
            <v>96.8125</v>
          </cell>
          <cell r="AO74">
            <v>91.662199999999999</v>
          </cell>
          <cell r="AP74">
            <v>107.4068</v>
          </cell>
          <cell r="AQ74">
            <v>107.4068</v>
          </cell>
          <cell r="AR74">
            <v>107.4068</v>
          </cell>
          <cell r="AS74">
            <v>132.364</v>
          </cell>
          <cell r="AT74">
            <v>156.78479999999999</v>
          </cell>
          <cell r="AU74">
            <v>149.411</v>
          </cell>
        </row>
        <row r="76">
          <cell r="E76" t="str">
            <v>Memorandum Items:</v>
          </cell>
        </row>
        <row r="78">
          <cell r="E78" t="str">
            <v>Total deposit liabilities</v>
          </cell>
          <cell r="F78">
            <v>55.785342</v>
          </cell>
          <cell r="G78">
            <v>58.7956</v>
          </cell>
          <cell r="H78">
            <v>64.177199999999999</v>
          </cell>
          <cell r="I78">
            <v>69.484999999999999</v>
          </cell>
          <cell r="J78">
            <v>0</v>
          </cell>
          <cell r="K78">
            <v>0</v>
          </cell>
          <cell r="L78">
            <v>69.841148325358859</v>
          </cell>
          <cell r="M78">
            <v>74.714200000000005</v>
          </cell>
          <cell r="N78">
            <v>71.996000000000009</v>
          </cell>
          <cell r="O78">
            <v>79.105699999999999</v>
          </cell>
          <cell r="P78">
            <v>80.449799999999996</v>
          </cell>
          <cell r="Q78">
            <v>85.464699999999993</v>
          </cell>
          <cell r="R78">
            <v>79.514800000000008</v>
          </cell>
          <cell r="S78">
            <v>82.747500000000002</v>
          </cell>
          <cell r="T78">
            <v>77.889700000000005</v>
          </cell>
          <cell r="U78">
            <v>87.515299999999996</v>
          </cell>
          <cell r="V78">
            <v>98.136200000000002</v>
          </cell>
          <cell r="W78">
            <v>99.337599999999995</v>
          </cell>
          <cell r="X78">
            <v>102.9926</v>
          </cell>
          <cell r="Y78">
            <v>109.3827</v>
          </cell>
          <cell r="Z78">
            <v>126.9881</v>
          </cell>
          <cell r="AA78">
            <v>132.96780000000001</v>
          </cell>
          <cell r="AB78">
            <v>135.1345</v>
          </cell>
          <cell r="AC78">
            <v>138.7585</v>
          </cell>
          <cell r="AD78">
            <v>133.17700000000002</v>
          </cell>
          <cell r="AE78">
            <v>145.47049999999999</v>
          </cell>
          <cell r="AF78">
            <v>149.8415</v>
          </cell>
          <cell r="AG78">
            <v>148.1969</v>
          </cell>
          <cell r="AH78">
            <v>153.6164</v>
          </cell>
          <cell r="AI78">
            <v>160.6679</v>
          </cell>
          <cell r="AJ78">
            <v>166.38240000000002</v>
          </cell>
          <cell r="AK78">
            <v>161.23840000000001</v>
          </cell>
          <cell r="AL78">
            <v>169.38810000000001</v>
          </cell>
          <cell r="AM78">
            <v>151.6062</v>
          </cell>
          <cell r="AN78">
            <v>141.92519999999999</v>
          </cell>
          <cell r="AO78">
            <v>133.16239999999999</v>
          </cell>
          <cell r="AP78">
            <v>156.34960000000001</v>
          </cell>
          <cell r="AQ78">
            <v>156.34960000000001</v>
          </cell>
          <cell r="AR78">
            <v>156.34960000000001</v>
          </cell>
          <cell r="AS78">
            <v>180.80780000000001</v>
          </cell>
          <cell r="AT78">
            <v>204.3186</v>
          </cell>
          <cell r="AU78">
            <v>196.595</v>
          </cell>
        </row>
        <row r="79">
          <cell r="E79" t="str">
            <v>Currency (held by public)/broad money</v>
          </cell>
          <cell r="F79">
            <v>0.69108599079985122</v>
          </cell>
          <cell r="G79">
            <v>0.67178105041273273</v>
          </cell>
          <cell r="H79">
            <v>0.64803206349519737</v>
          </cell>
          <cell r="I79">
            <v>0.63348893636099901</v>
          </cell>
          <cell r="L79">
            <v>0.65137967613298964</v>
          </cell>
          <cell r="M79">
            <v>0.64918645124492758</v>
          </cell>
          <cell r="N79">
            <v>0.67950498575498586</v>
          </cell>
          <cell r="O79">
            <v>0.66592282486453103</v>
          </cell>
          <cell r="P79">
            <v>0.65887020243951877</v>
          </cell>
          <cell r="Q79">
            <v>0.64137670872754471</v>
          </cell>
          <cell r="R79">
            <v>0.68972522185395069</v>
          </cell>
          <cell r="S79">
            <v>0.65972148544386411</v>
          </cell>
          <cell r="T79">
            <v>0.66973737044805903</v>
          </cell>
          <cell r="U79">
            <v>0.64396872517116011</v>
          </cell>
          <cell r="V79">
            <v>0.63578946821496152</v>
          </cell>
          <cell r="W79">
            <v>0.62617289488558747</v>
          </cell>
          <cell r="X79">
            <v>0.62086050234807277</v>
          </cell>
          <cell r="Y79">
            <v>0.62724760262535517</v>
          </cell>
          <cell r="Z79">
            <v>0.60541354981483775</v>
          </cell>
          <cell r="AA79">
            <v>0.60351862542102797</v>
          </cell>
          <cell r="AB79">
            <v>0.60361501161718689</v>
          </cell>
          <cell r="AC79">
            <v>0.60128013562828653</v>
          </cell>
          <cell r="AD79">
            <v>0.6429981645542644</v>
          </cell>
          <cell r="AE79">
            <v>0.59610376268852305</v>
          </cell>
          <cell r="AF79">
            <v>0.58461637832575231</v>
          </cell>
          <cell r="AG79">
            <v>0.58845466213975839</v>
          </cell>
          <cell r="AH79">
            <v>0.58876660284663063</v>
          </cell>
          <cell r="AI79">
            <v>0.57973433484837067</v>
          </cell>
          <cell r="AJ79">
            <v>0.57043849856505091</v>
          </cell>
          <cell r="AK79">
            <v>0.59182332285541206</v>
          </cell>
          <cell r="AL79">
            <v>0.57639197148872678</v>
          </cell>
          <cell r="AM79">
            <v>0.56747622714329438</v>
          </cell>
          <cell r="AN79">
            <v>0.56410670640505023</v>
          </cell>
          <cell r="AO79">
            <v>0.55906110449957513</v>
          </cell>
          <cell r="AP79">
            <v>0.57576351231265777</v>
          </cell>
          <cell r="AQ79">
            <v>0.57576351231265777</v>
          </cell>
          <cell r="AR79">
            <v>0.57576351231265777</v>
          </cell>
          <cell r="AS79">
            <v>0.55650785607044151</v>
          </cell>
          <cell r="AT79">
            <v>0.51921901733360032</v>
          </cell>
          <cell r="AU79">
            <v>0.51277510876717325</v>
          </cell>
        </row>
        <row r="80">
          <cell r="E80" t="str">
            <v>Forex deposits/total deposits (in percent)</v>
          </cell>
          <cell r="F80">
            <v>41.094296777816659</v>
          </cell>
          <cell r="G80">
            <v>50.660253488356275</v>
          </cell>
          <cell r="H80">
            <v>53.58071090667714</v>
          </cell>
          <cell r="I80">
            <v>56.161761531265739</v>
          </cell>
          <cell r="J80" t="e">
            <v>#DIV/0!</v>
          </cell>
          <cell r="K80" t="e">
            <v>#DIV/0!</v>
          </cell>
          <cell r="L80">
            <v>34.565795242792937</v>
          </cell>
          <cell r="M80">
            <v>38.550101587114625</v>
          </cell>
          <cell r="N80">
            <v>42.219012167342626</v>
          </cell>
          <cell r="O80">
            <v>43.911879927742255</v>
          </cell>
          <cell r="P80">
            <v>46.60993563688163</v>
          </cell>
          <cell r="Q80">
            <v>49.315682381146843</v>
          </cell>
          <cell r="R80">
            <v>48.192789266903766</v>
          </cell>
          <cell r="S80">
            <v>46.891326021934198</v>
          </cell>
          <cell r="T80">
            <v>48.437726682732119</v>
          </cell>
          <cell r="U80">
            <v>46.551517277550325</v>
          </cell>
          <cell r="V80">
            <v>52.046951074119441</v>
          </cell>
          <cell r="W80">
            <v>49.869233804722484</v>
          </cell>
          <cell r="X80">
            <v>54.456339581678684</v>
          </cell>
          <cell r="Y80">
            <v>52.282765007629173</v>
          </cell>
          <cell r="Z80">
            <v>52.019913676950836</v>
          </cell>
          <cell r="AA80">
            <v>53.331107230472341</v>
          </cell>
          <cell r="AB80">
            <v>57.888622076523767</v>
          </cell>
          <cell r="AC80">
            <v>57.455435162530591</v>
          </cell>
          <cell r="AD80">
            <v>58.442148419021301</v>
          </cell>
          <cell r="AE80">
            <v>59.023100903619643</v>
          </cell>
          <cell r="AF80">
            <v>59.144229068715944</v>
          </cell>
          <cell r="AG80">
            <v>60.999521582435257</v>
          </cell>
          <cell r="AH80">
            <v>61.909926283912398</v>
          </cell>
          <cell r="AI80">
            <v>63.565466406170742</v>
          </cell>
          <cell r="AJ80">
            <v>63.480572464395266</v>
          </cell>
          <cell r="AK80">
            <v>64.436263321888575</v>
          </cell>
          <cell r="AL80">
            <v>62.360992301112049</v>
          </cell>
          <cell r="AM80">
            <v>64.868719089324841</v>
          </cell>
          <cell r="AN80">
            <v>68.2137492143749</v>
          </cell>
          <cell r="AO80">
            <v>68.834896337104169</v>
          </cell>
          <cell r="AP80">
            <v>68.696562063478254</v>
          </cell>
          <cell r="AQ80">
            <v>68.696562063478254</v>
          </cell>
          <cell r="AR80">
            <v>68.696562063478254</v>
          </cell>
          <cell r="AS80">
            <v>73.207018723749755</v>
          </cell>
          <cell r="AT80">
            <v>76.735451397963757</v>
          </cell>
          <cell r="AU80">
            <v>75.999389608077522</v>
          </cell>
        </row>
        <row r="81">
          <cell r="E81" t="str">
            <v>Money multiplier (M3/RM)</v>
          </cell>
          <cell r="F81">
            <v>1.1741569700910275</v>
          </cell>
          <cell r="G81">
            <v>1.1894799335989377</v>
          </cell>
          <cell r="H81">
            <v>1.1901777872062664</v>
          </cell>
          <cell r="I81">
            <v>1.2184189267352186</v>
          </cell>
          <cell r="J81">
            <v>1.2627432038531305</v>
          </cell>
          <cell r="K81">
            <v>1.2190514647664292</v>
          </cell>
          <cell r="L81">
            <v>1.1926946501819864</v>
          </cell>
          <cell r="M81">
            <v>1.1815974888628105</v>
          </cell>
          <cell r="N81">
            <v>1.1550646662871993</v>
          </cell>
          <cell r="O81">
            <v>1.1368280274042315</v>
          </cell>
          <cell r="P81">
            <v>1.1470788171685276</v>
          </cell>
          <cell r="Q81">
            <v>1.2251459117214165</v>
          </cell>
          <cell r="R81">
            <v>1.2264192569189176</v>
          </cell>
          <cell r="S81">
            <v>1.2251781017926058</v>
          </cell>
          <cell r="T81">
            <v>1.2076677954332833</v>
          </cell>
          <cell r="U81">
            <v>1.2273715021286071</v>
          </cell>
          <cell r="V81">
            <v>1.2882051267340866</v>
          </cell>
          <cell r="W81">
            <v>1.2909935540540278</v>
          </cell>
          <cell r="X81">
            <v>1.3049662527322077</v>
          </cell>
          <cell r="Y81">
            <v>1.3093358772290695</v>
          </cell>
          <cell r="Z81">
            <v>1.3142301997159398</v>
          </cell>
          <cell r="AA81">
            <v>1.3420791146117004</v>
          </cell>
          <cell r="AB81">
            <v>1.345802328289627</v>
          </cell>
          <cell r="AC81">
            <v>1.372543838303206</v>
          </cell>
          <cell r="AD81">
            <v>1.3464030089548964</v>
          </cell>
          <cell r="AE81">
            <v>1.3858249295963783</v>
          </cell>
          <cell r="AF81">
            <v>1.4157577394055731</v>
          </cell>
          <cell r="AG81">
            <v>1.3861115013828451</v>
          </cell>
          <cell r="AH81">
            <v>1.3785724566278799</v>
          </cell>
          <cell r="AI81">
            <v>1.4338638706067148</v>
          </cell>
          <cell r="AJ81">
            <v>1.4238548217345384</v>
          </cell>
          <cell r="AK81">
            <v>1.4203542066307222</v>
          </cell>
          <cell r="AL81">
            <v>1.4189303603694394</v>
          </cell>
          <cell r="AM81">
            <v>1.4265992782251844</v>
          </cell>
          <cell r="AN81">
            <v>1.3981790823784435</v>
          </cell>
          <cell r="AO81">
            <v>1.4521109403076291</v>
          </cell>
          <cell r="AP81">
            <v>1.4190091672188661</v>
          </cell>
          <cell r="AQ81">
            <v>1.4190091672188661</v>
          </cell>
          <cell r="AR81">
            <v>1.4190091672188661</v>
          </cell>
          <cell r="AS81">
            <v>1.4915257027646693</v>
          </cell>
          <cell r="AT81">
            <v>1.5899802268394934</v>
          </cell>
          <cell r="AU81">
            <v>1.5359414552444759</v>
          </cell>
        </row>
        <row r="82">
          <cell r="E82" t="str">
            <v>currency/deposit ratio</v>
          </cell>
          <cell r="F82">
            <v>2.2371468117915279</v>
          </cell>
          <cell r="G82">
            <v>2.0467466953309432</v>
          </cell>
          <cell r="H82">
            <v>1.8411678914006846</v>
          </cell>
          <cell r="I82">
            <v>1.7284305965316256</v>
          </cell>
          <cell r="L82">
            <v>1.8684500918009423</v>
          </cell>
          <cell r="M82">
            <v>1.9149211261045422</v>
          </cell>
          <cell r="N82">
            <v>2.1201733429634979</v>
          </cell>
          <cell r="O82">
            <v>1.9933203296349062</v>
          </cell>
          <cell r="P82">
            <v>1.931435503879438</v>
          </cell>
          <cell r="Q82">
            <v>1.7884413096869232</v>
          </cell>
          <cell r="R82">
            <v>2.2229496898690559</v>
          </cell>
          <cell r="S82">
            <v>1.9387691471041422</v>
          </cell>
          <cell r="T82">
            <v>2.027893290126936</v>
          </cell>
          <cell r="U82">
            <v>1.8087420142535078</v>
          </cell>
          <cell r="V82">
            <v>1.7456646986535038</v>
          </cell>
          <cell r="W82">
            <v>1.6750334213832427</v>
          </cell>
          <cell r="X82">
            <v>1.6375516299229265</v>
          </cell>
          <cell r="Y82">
            <v>1.6827459918250327</v>
          </cell>
          <cell r="Z82">
            <v>1.5342988831236943</v>
          </cell>
          <cell r="AA82">
            <v>1.5221865744939751</v>
          </cell>
          <cell r="AB82">
            <v>1.5227998771594227</v>
          </cell>
          <cell r="AC82">
            <v>1.5080265353113502</v>
          </cell>
          <cell r="AD82">
            <v>1.8011060468399196</v>
          </cell>
          <cell r="AE82">
            <v>1.4758834265366518</v>
          </cell>
          <cell r="AF82">
            <v>1.4074131665793521</v>
          </cell>
          <cell r="AG82">
            <v>1.4298659418651805</v>
          </cell>
          <cell r="AH82">
            <v>1.4317091143914322</v>
          </cell>
          <cell r="AI82">
            <v>1.3794472946991898</v>
          </cell>
          <cell r="AJ82">
            <v>1.3279553606631471</v>
          </cell>
          <cell r="AK82">
            <v>1.4499194980848233</v>
          </cell>
          <cell r="AL82">
            <v>1.3606729162202067</v>
          </cell>
          <cell r="AM82">
            <v>1.3120116459617086</v>
          </cell>
          <cell r="AN82">
            <v>1.294139448103649</v>
          </cell>
          <cell r="AO82">
            <v>1.2678879323292462</v>
          </cell>
          <cell r="AP82">
            <v>1.3571758418313828</v>
          </cell>
          <cell r="AQ82">
            <v>1.3571758418313828</v>
          </cell>
          <cell r="AR82">
            <v>1.3571758418313828</v>
          </cell>
          <cell r="AS82">
            <v>1.2548313734252614</v>
          </cell>
          <cell r="AT82">
            <v>1.0799491578348714</v>
          </cell>
          <cell r="AU82">
            <v>1.0524402960400825</v>
          </cell>
        </row>
        <row r="83">
          <cell r="E83" t="str">
            <v>reserve/deposit ratio</v>
          </cell>
          <cell r="F83">
            <v>0.51984982004771085</v>
          </cell>
          <cell r="G83">
            <v>0.5146694650620115</v>
          </cell>
          <cell r="H83">
            <v>0.5459727130507408</v>
          </cell>
          <cell r="I83">
            <v>0.51090163344606754</v>
          </cell>
          <cell r="L83">
            <v>0.61061424421791077</v>
          </cell>
          <cell r="M83">
            <v>0.55201153194439601</v>
          </cell>
          <cell r="N83">
            <v>0.58113089616089775</v>
          </cell>
          <cell r="O83">
            <v>0.63972634083258229</v>
          </cell>
          <cell r="P83">
            <v>0.62413082443958845</v>
          </cell>
          <cell r="Q83">
            <v>0.48756621154698959</v>
          </cell>
          <cell r="R83">
            <v>0.40498498392752058</v>
          </cell>
          <cell r="S83">
            <v>0.45987733768391809</v>
          </cell>
          <cell r="T83">
            <v>0.4793303864310684</v>
          </cell>
          <cell r="U83">
            <v>0.47967841051793247</v>
          </cell>
          <cell r="V83">
            <v>0.38572310727336112</v>
          </cell>
          <cell r="W83">
            <v>0.39703999291305625</v>
          </cell>
          <cell r="X83">
            <v>0.38361299743865096</v>
          </cell>
          <cell r="Y83">
            <v>0.36619044876383561</v>
          </cell>
          <cell r="Z83">
            <v>0.39405345855241575</v>
          </cell>
          <cell r="AA83">
            <v>0.35712631178375515</v>
          </cell>
          <cell r="AB83">
            <v>0.35176953331680655</v>
          </cell>
          <cell r="AC83">
            <v>0.31925683831981461</v>
          </cell>
          <cell r="AD83">
            <v>0.27933051502887135</v>
          </cell>
          <cell r="AE83">
            <v>0.31069392076056657</v>
          </cell>
          <cell r="AF83">
            <v>0.29302829990356494</v>
          </cell>
          <cell r="AG83">
            <v>0.32314306169697182</v>
          </cell>
          <cell r="AH83">
            <v>0.33222364278813976</v>
          </cell>
          <cell r="AI83">
            <v>0.28001797496575226</v>
          </cell>
          <cell r="AJ83">
            <v>0.30701143870986369</v>
          </cell>
          <cell r="AK83">
            <v>0.27494567051025076</v>
          </cell>
          <cell r="AL83">
            <v>0.30302600950125769</v>
          </cell>
          <cell r="AM83">
            <v>0.30863381576742915</v>
          </cell>
          <cell r="AN83">
            <v>0.34666570841541888</v>
          </cell>
          <cell r="AO83">
            <v>0.29389902855460709</v>
          </cell>
          <cell r="AP83">
            <v>0.30396623976012743</v>
          </cell>
          <cell r="AQ83">
            <v>0.30396623976012743</v>
          </cell>
          <cell r="AR83">
            <v>0.30396623976012743</v>
          </cell>
          <cell r="AS83">
            <v>0.25693028729955231</v>
          </cell>
          <cell r="AT83">
            <v>0.22821123480681646</v>
          </cell>
          <cell r="AU83">
            <v>0.28383478725298189</v>
          </cell>
        </row>
        <row r="84">
          <cell r="E84" t="str">
            <v>multiplier {(c+1)/(c+r)}</v>
          </cell>
          <cell r="F84">
            <v>1.1741569700910273</v>
          </cell>
          <cell r="G84">
            <v>1.1894774236387782</v>
          </cell>
          <cell r="H84">
            <v>1.1901971279373367</v>
          </cell>
          <cell r="I84">
            <v>1.2184125964010282</v>
          </cell>
          <cell r="L84">
            <v>1.1570696452385769</v>
          </cell>
          <cell r="M84">
            <v>1.1815973640763715</v>
          </cell>
          <cell r="N84">
            <v>1.1550618022851342</v>
          </cell>
          <cell r="O84">
            <v>1.1368276769296506</v>
          </cell>
          <cell r="P84">
            <v>1.1470786226110778</v>
          </cell>
          <cell r="Q84">
            <v>1.2251459117214163</v>
          </cell>
          <cell r="R84">
            <v>1.2264192569189178</v>
          </cell>
          <cell r="S84">
            <v>1.2251781017926058</v>
          </cell>
          <cell r="T84">
            <v>1.2076677954332831</v>
          </cell>
          <cell r="U84">
            <v>1.2273715021286071</v>
          </cell>
          <cell r="V84">
            <v>1.2882051267340866</v>
          </cell>
          <cell r="W84">
            <v>1.2909935540540276</v>
          </cell>
          <cell r="X84">
            <v>1.3049662527322075</v>
          </cell>
          <cell r="Y84">
            <v>1.3093358772290691</v>
          </cell>
          <cell r="Z84">
            <v>1.3142301997159398</v>
          </cell>
          <cell r="AA84">
            <v>1.3420791146117004</v>
          </cell>
          <cell r="AB84">
            <v>1.3458023282896268</v>
          </cell>
          <cell r="AC84">
            <v>1.3725438383032058</v>
          </cell>
          <cell r="AD84">
            <v>1.3464030089548964</v>
          </cell>
          <cell r="AE84">
            <v>1.3858249295963783</v>
          </cell>
          <cell r="AF84">
            <v>1.4157577394055729</v>
          </cell>
          <cell r="AG84">
            <v>1.3861115013828451</v>
          </cell>
          <cell r="AH84">
            <v>1.3785724566278799</v>
          </cell>
          <cell r="AI84">
            <v>1.4338638706067148</v>
          </cell>
          <cell r="AJ84">
            <v>1.4238548217345384</v>
          </cell>
          <cell r="AK84">
            <v>1.4203542066307222</v>
          </cell>
          <cell r="AL84">
            <v>1.4189303603694392</v>
          </cell>
          <cell r="AM84">
            <v>1.4265992782251844</v>
          </cell>
          <cell r="AN84">
            <v>1.3981790823784437</v>
          </cell>
          <cell r="AO84">
            <v>1.4521109403076289</v>
          </cell>
          <cell r="AP84">
            <v>1.4190091672188663</v>
          </cell>
          <cell r="AQ84">
            <v>1.4190091672188663</v>
          </cell>
          <cell r="AR84">
            <v>1.4190091672188663</v>
          </cell>
          <cell r="AS84">
            <v>1.4915257027646696</v>
          </cell>
          <cell r="AT84">
            <v>1.5899802268394934</v>
          </cell>
          <cell r="AU84">
            <v>1.5359414552444759</v>
          </cell>
        </row>
        <row r="85">
          <cell r="E85" t="str">
            <v>Velocity based on quarterly GDP</v>
          </cell>
          <cell r="R85">
            <v>17.627287422529569</v>
          </cell>
          <cell r="AD85">
            <v>14.048946495844737</v>
          </cell>
          <cell r="AR85">
            <v>14.93070384796923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9">
          <cell r="A29" t="str">
            <v>Interest rate calculations for 2002</v>
          </cell>
          <cell r="B29" t="str">
            <v>Orig.</v>
          </cell>
          <cell r="C29" t="str">
            <v>Resched.</v>
          </cell>
          <cell r="E29" t="str">
            <v>(mil. Of lari)</v>
          </cell>
          <cell r="F29" t="str">
            <v>(annual basis)</v>
          </cell>
          <cell r="G29" t="str">
            <v>payment</v>
          </cell>
          <cell r="H29" t="str">
            <v>Payment</v>
          </cell>
        </row>
        <row r="31">
          <cell r="A31" t="str">
            <v>NBG Gross credit to Government</v>
          </cell>
        </row>
        <row r="32">
          <cell r="A32" t="str">
            <v>1994 credit</v>
          </cell>
          <cell r="B32">
            <v>0.01</v>
          </cell>
          <cell r="C32">
            <v>6.0000000000000005E-2</v>
          </cell>
          <cell r="E32">
            <v>18.3</v>
          </cell>
          <cell r="F32">
            <v>1.0980000000000001</v>
          </cell>
        </row>
        <row r="33">
          <cell r="A33" t="str">
            <v>1995 credit</v>
          </cell>
        </row>
        <row r="34">
          <cell r="A34" t="str">
            <v xml:space="preserve">      issued Jan-June 1995</v>
          </cell>
          <cell r="B34">
            <v>0.01</v>
          </cell>
          <cell r="C34">
            <v>6.0000000000000005E-2</v>
          </cell>
          <cell r="E34">
            <v>67.400000000000006</v>
          </cell>
          <cell r="F34">
            <v>4.0440000000000005</v>
          </cell>
        </row>
        <row r="35">
          <cell r="A35" t="str">
            <v xml:space="preserve">      issued July-Sep 1995</v>
          </cell>
          <cell r="B35">
            <v>0.01</v>
          </cell>
          <cell r="C35">
            <v>6.0000000000000005E-2</v>
          </cell>
          <cell r="E35">
            <v>25</v>
          </cell>
          <cell r="F35">
            <v>0.87500000000000011</v>
          </cell>
        </row>
        <row r="36">
          <cell r="A36">
            <v>1996</v>
          </cell>
          <cell r="B36">
            <v>0.15</v>
          </cell>
          <cell r="C36">
            <v>0.09</v>
          </cell>
          <cell r="E36">
            <v>185.9</v>
          </cell>
          <cell r="F36">
            <v>16.731000000000002</v>
          </cell>
        </row>
        <row r="37">
          <cell r="A37">
            <v>1997</v>
          </cell>
          <cell r="B37">
            <v>0.15</v>
          </cell>
          <cell r="C37">
            <v>0.09</v>
          </cell>
          <cell r="E37">
            <v>116.00700000000001</v>
          </cell>
          <cell r="F37">
            <v>10.440630000000001</v>
          </cell>
          <cell r="G37" t="str">
            <v>assumes this is rescheduled at 9%</v>
          </cell>
        </row>
        <row r="38">
          <cell r="A38">
            <v>1998</v>
          </cell>
          <cell r="B38">
            <v>0.11</v>
          </cell>
          <cell r="C38">
            <v>0.09</v>
          </cell>
          <cell r="E38">
            <v>128.79770000000002</v>
          </cell>
          <cell r="F38">
            <v>11.591793000000001</v>
          </cell>
        </row>
        <row r="39">
          <cell r="A39">
            <v>1999</v>
          </cell>
          <cell r="B39">
            <v>0.12</v>
          </cell>
          <cell r="C39">
            <v>0.09</v>
          </cell>
          <cell r="E39">
            <v>97.5</v>
          </cell>
          <cell r="F39">
            <v>8.7750000000000004</v>
          </cell>
        </row>
      </sheetData>
      <sheetData sheetId="69" refreshError="1"/>
      <sheetData sheetId="70" refreshError="1"/>
      <sheetData sheetId="71" refreshError="1"/>
      <sheetData sheetId="72" refreshError="1">
        <row r="3">
          <cell r="A3" t="str">
            <v>Table 3. National  Bank of Georgia: Gross International Reserves</v>
          </cell>
        </row>
        <row r="6">
          <cell r="B6">
            <v>35034</v>
          </cell>
          <cell r="C6">
            <v>35065</v>
          </cell>
          <cell r="D6">
            <v>35096</v>
          </cell>
          <cell r="E6">
            <v>35125</v>
          </cell>
          <cell r="F6">
            <v>35156</v>
          </cell>
          <cell r="G6">
            <v>35186</v>
          </cell>
          <cell r="H6">
            <v>35217</v>
          </cell>
          <cell r="I6">
            <v>35247</v>
          </cell>
          <cell r="J6">
            <v>35278</v>
          </cell>
          <cell r="K6">
            <v>35309</v>
          </cell>
          <cell r="L6">
            <v>35339</v>
          </cell>
          <cell r="M6">
            <v>35370</v>
          </cell>
          <cell r="N6">
            <v>35400</v>
          </cell>
        </row>
        <row r="9">
          <cell r="A9" t="str">
            <v>International Dept (US$mn)</v>
          </cell>
          <cell r="B9">
            <v>156.69999999999999</v>
          </cell>
          <cell r="C9">
            <v>147.5</v>
          </cell>
          <cell r="D9">
            <v>131.6</v>
          </cell>
          <cell r="E9">
            <v>157.1</v>
          </cell>
          <cell r="F9">
            <v>150.4</v>
          </cell>
          <cell r="G9">
            <v>143.9</v>
          </cell>
          <cell r="H9">
            <v>164.8</v>
          </cell>
          <cell r="I9">
            <v>163.30000000000001</v>
          </cell>
          <cell r="J9">
            <v>151.80000000000001</v>
          </cell>
          <cell r="K9">
            <v>127</v>
          </cell>
          <cell r="L9">
            <v>145.1</v>
          </cell>
          <cell r="M9">
            <v>130.1</v>
          </cell>
          <cell r="N9">
            <v>157.1</v>
          </cell>
        </row>
        <row r="11">
          <cell r="A11" t="str">
            <v>Balance sheet, encumbered+unencumbered reserves</v>
          </cell>
        </row>
        <row r="13">
          <cell r="A13" t="str">
            <v>Balance sheet (encumbered reserves, incl. Special acct as of 12/99)</v>
          </cell>
        </row>
        <row r="15">
          <cell r="A15" t="str">
            <v>Balance sheet (lari mn) Unencumbered reserves excluding dutch account</v>
          </cell>
          <cell r="B15">
            <v>202.7432</v>
          </cell>
          <cell r="C15">
            <v>192.38499999999999</v>
          </cell>
          <cell r="D15">
            <v>175.55459999999999</v>
          </cell>
          <cell r="E15">
            <v>197.10179999999997</v>
          </cell>
          <cell r="F15">
            <v>197.95740000000001</v>
          </cell>
          <cell r="G15">
            <v>188.40279999999998</v>
          </cell>
          <cell r="H15">
            <v>216.97499999999999</v>
          </cell>
          <cell r="I15">
            <v>210.84039999999999</v>
          </cell>
          <cell r="J15">
            <v>202.90910000000002</v>
          </cell>
          <cell r="K15">
            <v>168.13109999999998</v>
          </cell>
          <cell r="L15">
            <v>194.89049999999997</v>
          </cell>
          <cell r="M15">
            <v>171.1619</v>
          </cell>
          <cell r="N15">
            <v>207.34520000000001</v>
          </cell>
        </row>
        <row r="16">
          <cell r="A16" t="str">
            <v xml:space="preserve"> </v>
          </cell>
        </row>
        <row r="17">
          <cell r="A17" t="str">
            <v>Balance sheet (US$mn)</v>
          </cell>
          <cell r="B17">
            <v>164.8318699186992</v>
          </cell>
          <cell r="C17">
            <v>154.03122497998396</v>
          </cell>
          <cell r="D17">
            <v>139.3290476190476</v>
          </cell>
          <cell r="E17">
            <v>156.18209191759109</v>
          </cell>
          <cell r="F17">
            <v>157.35882352941178</v>
          </cell>
          <cell r="G17">
            <v>149.52603174603172</v>
          </cell>
          <cell r="H17">
            <v>172.88844621513945</v>
          </cell>
          <cell r="I17">
            <v>167.46656076250994</v>
          </cell>
          <cell r="J17">
            <v>160.14925019731652</v>
          </cell>
          <cell r="K17">
            <v>132.38669291338582</v>
          </cell>
          <cell r="L17">
            <v>153.45708661417319</v>
          </cell>
          <cell r="M17">
            <v>133.72023437499999</v>
          </cell>
          <cell r="N17">
            <v>162.75133437990581</v>
          </cell>
        </row>
        <row r="19">
          <cell r="A19" t="str">
            <v>Netherlands account (US$mn)</v>
          </cell>
          <cell r="B19">
            <v>32</v>
          </cell>
          <cell r="C19">
            <v>32</v>
          </cell>
          <cell r="D19">
            <v>32</v>
          </cell>
          <cell r="E19">
            <v>40</v>
          </cell>
          <cell r="F19">
            <v>20.3</v>
          </cell>
          <cell r="G19">
            <v>20.3</v>
          </cell>
          <cell r="H19">
            <v>24</v>
          </cell>
          <cell r="I19">
            <v>24</v>
          </cell>
          <cell r="J19">
            <v>24</v>
          </cell>
          <cell r="K19">
            <v>28.1</v>
          </cell>
          <cell r="L19">
            <v>28.1</v>
          </cell>
          <cell r="M19">
            <v>28.1</v>
          </cell>
          <cell r="N19">
            <v>31.5</v>
          </cell>
        </row>
        <row r="21">
          <cell r="A21" t="str">
            <v>Exchange rate (lari/US$)  -- actual</v>
          </cell>
          <cell r="B21">
            <v>1.23</v>
          </cell>
          <cell r="C21">
            <v>1.2490000000000001</v>
          </cell>
          <cell r="D21">
            <v>1.26</v>
          </cell>
          <cell r="E21">
            <v>1.262</v>
          </cell>
          <cell r="F21">
            <v>1.258</v>
          </cell>
          <cell r="G21">
            <v>1.26</v>
          </cell>
          <cell r="H21">
            <v>1.2549999999999999</v>
          </cell>
          <cell r="I21">
            <v>1.2589999999999999</v>
          </cell>
          <cell r="J21">
            <v>1.2669999999999999</v>
          </cell>
          <cell r="K21">
            <v>1.27</v>
          </cell>
          <cell r="L21">
            <v>1.27</v>
          </cell>
          <cell r="M21">
            <v>1.28</v>
          </cell>
          <cell r="N21">
            <v>1.274</v>
          </cell>
        </row>
        <row r="22">
          <cell r="A22" t="str">
            <v>Exchange rate (US$/Euro)  -- actual</v>
          </cell>
        </row>
        <row r="23">
          <cell r="A23" t="str">
            <v>exchange rate (lari/Euro)  -- actual</v>
          </cell>
        </row>
        <row r="25">
          <cell r="A25" t="str">
            <v>Encumbered reserves (US$ mn)</v>
          </cell>
        </row>
        <row r="27">
          <cell r="A27" t="str">
            <v>Reserves in Euros</v>
          </cell>
        </row>
        <row r="28">
          <cell r="A28" t="str">
            <v>Reserves in Euros (millions of lari)</v>
          </cell>
        </row>
        <row r="31">
          <cell r="A31" t="str">
            <v>Balance sheet (US$mn), unencumbered reserves excl Dutch acct.</v>
          </cell>
          <cell r="B31">
            <v>160.74454227642275</v>
          </cell>
          <cell r="C31">
            <v>149.91415532425938</v>
          </cell>
          <cell r="D31">
            <v>134.30266349206349</v>
          </cell>
          <cell r="E31">
            <v>152.46484627575276</v>
          </cell>
          <cell r="F31">
            <v>153.67610810810811</v>
          </cell>
          <cell r="G31">
            <v>147.4390341269841</v>
          </cell>
          <cell r="H31">
            <v>169.80874820717133</v>
          </cell>
          <cell r="I31">
            <v>165.84067434471805</v>
          </cell>
          <cell r="J31">
            <v>157.14455169692189</v>
          </cell>
          <cell r="K31">
            <v>129.92907559055115</v>
          </cell>
          <cell r="L31">
            <v>149.03727401574801</v>
          </cell>
          <cell r="M31">
            <v>132.43095156249998</v>
          </cell>
          <cell r="N31">
            <v>158.19874411302982</v>
          </cell>
        </row>
        <row r="33">
          <cell r="A33" t="str">
            <v>Unencumbered +encumbered reserves (US$ mln)+dutch acct., incl. SDRs</v>
          </cell>
          <cell r="B33">
            <v>192.74454227642275</v>
          </cell>
          <cell r="C33">
            <v>181.91415532425938</v>
          </cell>
          <cell r="D33">
            <v>166.30266349206349</v>
          </cell>
          <cell r="E33">
            <v>192.46484627575276</v>
          </cell>
          <cell r="F33">
            <v>173.97610810810812</v>
          </cell>
          <cell r="G33">
            <v>167.73903412698411</v>
          </cell>
          <cell r="H33">
            <v>193.80874820717133</v>
          </cell>
          <cell r="I33">
            <v>189.84067434471805</v>
          </cell>
          <cell r="J33">
            <v>181.14455169692189</v>
          </cell>
          <cell r="K33">
            <v>158.02907559055114</v>
          </cell>
          <cell r="L33">
            <v>177.13727401574801</v>
          </cell>
          <cell r="M33">
            <v>160.53095156249998</v>
          </cell>
          <cell r="N33">
            <v>189.69874411302982</v>
          </cell>
        </row>
        <row r="37">
          <cell r="A37" t="str">
            <v>discrepancy (US$mn)</v>
          </cell>
          <cell r="B37">
            <v>4.0445422764227601</v>
          </cell>
          <cell r="C37">
            <v>2.414155324259383</v>
          </cell>
          <cell r="D37">
            <v>2.7026634920634933</v>
          </cell>
          <cell r="E37">
            <v>-4.6351537242472318</v>
          </cell>
          <cell r="F37">
            <v>3.2761081081081045</v>
          </cell>
          <cell r="G37">
            <v>3.5390341269840917</v>
          </cell>
          <cell r="H37">
            <v>5.0087482071713225</v>
          </cell>
          <cell r="I37">
            <v>2.5406743447180418</v>
          </cell>
          <cell r="J37">
            <v>5.3445516969218829</v>
          </cell>
          <cell r="K37">
            <v>2.9290755905511503</v>
          </cell>
          <cell r="L37">
            <v>3.9372740157480166</v>
          </cell>
          <cell r="M37">
            <v>2.3309515624999904</v>
          </cell>
          <cell r="N37">
            <v>1.0987441130298237</v>
          </cell>
        </row>
        <row r="40">
          <cell r="A40" t="str">
            <v>adjustments to balance sheet data</v>
          </cell>
        </row>
        <row r="42">
          <cell r="A42" t="str">
            <v>(- ) account 706 (transit account)/ 1</v>
          </cell>
          <cell r="B42">
            <v>0</v>
          </cell>
          <cell r="C42">
            <v>1.351</v>
          </cell>
          <cell r="D42">
            <v>1.3620000000000001E-3</v>
          </cell>
          <cell r="E42">
            <v>2.1180000000000001E-3</v>
          </cell>
          <cell r="F42">
            <v>1.2137550000000001</v>
          </cell>
          <cell r="G42">
            <v>1.1998550000000001</v>
          </cell>
          <cell r="H42">
            <v>1.2167139999999999</v>
          </cell>
          <cell r="I42">
            <v>3.3929999999999997E-3</v>
          </cell>
          <cell r="J42">
            <v>3.4150000000000001E-3</v>
          </cell>
          <cell r="K42">
            <v>2.4027999999999997E-2</v>
          </cell>
          <cell r="L42">
            <v>0</v>
          </cell>
          <cell r="M42">
            <v>0</v>
          </cell>
          <cell r="N42">
            <v>3.4</v>
          </cell>
        </row>
        <row r="43">
          <cell r="A43" t="str">
            <v>(-) account 703 (banks' forex deposits)</v>
          </cell>
          <cell r="B43">
            <v>2.582713</v>
          </cell>
          <cell r="C43">
            <v>3.79122</v>
          </cell>
          <cell r="D43">
            <v>6.3318820000000002</v>
          </cell>
          <cell r="E43">
            <v>4.6890460000000003</v>
          </cell>
          <cell r="F43">
            <v>3.4191009999999999</v>
          </cell>
          <cell r="G43">
            <v>1.429762</v>
          </cell>
          <cell r="H43">
            <v>2.648307</v>
          </cell>
          <cell r="I43">
            <v>2.0435979999999998</v>
          </cell>
          <cell r="J43">
            <v>3.8035380000000001</v>
          </cell>
          <cell r="K43">
            <v>3.097146</v>
          </cell>
          <cell r="L43">
            <v>5.613162</v>
          </cell>
          <cell r="M43">
            <v>1.650282</v>
          </cell>
          <cell r="N43">
            <v>2.4</v>
          </cell>
        </row>
        <row r="44">
          <cell r="A44" t="str">
            <v>(-) account 815 (req.reserves in forex)</v>
          </cell>
          <cell r="B44">
            <v>2.4447000000000001</v>
          </cell>
          <cell r="C44">
            <v>0</v>
          </cell>
          <cell r="D44">
            <v>0</v>
          </cell>
          <cell r="E44">
            <v>0</v>
          </cell>
          <cell r="F44">
            <v>0</v>
          </cell>
          <cell r="G44">
            <v>0</v>
          </cell>
          <cell r="H44">
            <v>0</v>
          </cell>
          <cell r="I44">
            <v>0</v>
          </cell>
          <cell r="J44">
            <v>0</v>
          </cell>
          <cell r="K44">
            <v>0</v>
          </cell>
          <cell r="L44">
            <v>0</v>
          </cell>
          <cell r="M44">
            <v>0</v>
          </cell>
          <cell r="N44">
            <v>0</v>
          </cell>
        </row>
        <row r="46">
          <cell r="A46" t="str">
            <v>adjusted balance sheet (lari mn)</v>
          </cell>
          <cell r="B46">
            <v>197.71578699999998</v>
          </cell>
          <cell r="C46">
            <v>187.24277999999998</v>
          </cell>
          <cell r="D46">
            <v>169.22135599999999</v>
          </cell>
          <cell r="E46">
            <v>192.41063599999998</v>
          </cell>
          <cell r="F46">
            <v>193.324544</v>
          </cell>
          <cell r="G46">
            <v>185.77318299999996</v>
          </cell>
          <cell r="H46">
            <v>213.10997900000001</v>
          </cell>
          <cell r="I46">
            <v>208.793409</v>
          </cell>
          <cell r="J46">
            <v>199.10214700000003</v>
          </cell>
          <cell r="K46">
            <v>165.00992599999998</v>
          </cell>
          <cell r="L46">
            <v>189.27733799999999</v>
          </cell>
          <cell r="M46">
            <v>169.511618</v>
          </cell>
          <cell r="N46">
            <v>201.54519999999999</v>
          </cell>
        </row>
        <row r="48">
          <cell r="A48" t="str">
            <v>adjusted balance sheet (in US$mn)</v>
          </cell>
          <cell r="B48">
            <v>160.74454227642275</v>
          </cell>
          <cell r="C48">
            <v>149.91415532425938</v>
          </cell>
          <cell r="D48">
            <v>134.30266349206349</v>
          </cell>
          <cell r="E48">
            <v>152.46484627575276</v>
          </cell>
          <cell r="F48">
            <v>153.67610810810811</v>
          </cell>
          <cell r="G48">
            <v>147.4390341269841</v>
          </cell>
          <cell r="H48">
            <v>169.80874820717133</v>
          </cell>
          <cell r="I48">
            <v>165.84067434471805</v>
          </cell>
          <cell r="J48">
            <v>157.14455169692189</v>
          </cell>
          <cell r="K48">
            <v>129.92907559055115</v>
          </cell>
          <cell r="L48">
            <v>149.03727401574801</v>
          </cell>
          <cell r="M48">
            <v>132.43095156249998</v>
          </cell>
          <cell r="N48">
            <v>158.19874411302982</v>
          </cell>
        </row>
        <row r="50">
          <cell r="A50" t="str">
            <v>(-) Netherlands account (in US$ mn)</v>
          </cell>
        </row>
        <row r="52">
          <cell r="A52" t="str">
            <v>adjusted foreign exchange reserves</v>
          </cell>
        </row>
        <row r="53">
          <cell r="A53" t="str">
            <v>in US$</v>
          </cell>
          <cell r="B53">
            <v>160.74454227642275</v>
          </cell>
          <cell r="C53">
            <v>149.91415532425938</v>
          </cell>
          <cell r="D53">
            <v>134.30266349206349</v>
          </cell>
          <cell r="E53">
            <v>152.46484627575276</v>
          </cell>
          <cell r="F53">
            <v>153.67610810810811</v>
          </cell>
          <cell r="G53">
            <v>147.4390341269841</v>
          </cell>
          <cell r="H53">
            <v>169.80874820717133</v>
          </cell>
          <cell r="I53">
            <v>165.84067434471805</v>
          </cell>
          <cell r="J53">
            <v>157.14455169692189</v>
          </cell>
          <cell r="K53">
            <v>129.92907559055115</v>
          </cell>
          <cell r="L53">
            <v>149.03727401574801</v>
          </cell>
          <cell r="M53">
            <v>132.43095156249998</v>
          </cell>
          <cell r="N53">
            <v>158.19874411302982</v>
          </cell>
        </row>
        <row r="55">
          <cell r="A55" t="str">
            <v>adjusted discrepancy</v>
          </cell>
          <cell r="B55">
            <v>4.0445422764227601</v>
          </cell>
          <cell r="C55">
            <v>2.414155324259383</v>
          </cell>
          <cell r="D55">
            <v>2.7026634920634933</v>
          </cell>
          <cell r="E55">
            <v>-4.6351537242472318</v>
          </cell>
          <cell r="F55">
            <v>3.2761081081081045</v>
          </cell>
          <cell r="G55">
            <v>3.5390341269840917</v>
          </cell>
          <cell r="H55">
            <v>5.0087482071713225</v>
          </cell>
          <cell r="I55">
            <v>2.5406743447180418</v>
          </cell>
          <cell r="J55">
            <v>5.3445516969218829</v>
          </cell>
          <cell r="K55">
            <v>2.9290755905511503</v>
          </cell>
          <cell r="L55">
            <v>3.9372740157480166</v>
          </cell>
          <cell r="M55">
            <v>2.3309515624999904</v>
          </cell>
          <cell r="N55">
            <v>1.0987441130298237</v>
          </cell>
        </row>
        <row r="58">
          <cell r="A58" t="str">
            <v>1/  This account was closed in October 1996, but in December contains lari 3.4 mn as provisioning for wheat import guarantees.</v>
          </cell>
        </row>
      </sheetData>
      <sheetData sheetId="73" refreshError="1">
        <row r="1">
          <cell r="A1" t="str">
            <v>Table x. Georgia: Accounts of the National Bank of Georgia 1/</v>
          </cell>
        </row>
        <row r="4">
          <cell r="B4">
            <v>1995</v>
          </cell>
          <cell r="C4">
            <v>1996</v>
          </cell>
          <cell r="D4">
            <v>1997</v>
          </cell>
          <cell r="E4">
            <v>1997</v>
          </cell>
          <cell r="F4">
            <v>1997</v>
          </cell>
          <cell r="O4">
            <v>1997</v>
          </cell>
          <cell r="S4">
            <v>1998</v>
          </cell>
          <cell r="AB4">
            <v>1998</v>
          </cell>
        </row>
        <row r="5">
          <cell r="B5" t="str">
            <v>Dec.</v>
          </cell>
          <cell r="C5" t="str">
            <v>Dec.</v>
          </cell>
          <cell r="D5" t="str">
            <v>Jan.</v>
          </cell>
          <cell r="E5" t="str">
            <v>Feb.</v>
          </cell>
          <cell r="F5" t="str">
            <v>Mar.</v>
          </cell>
          <cell r="G5" t="str">
            <v>Apr.</v>
          </cell>
          <cell r="H5" t="str">
            <v>May</v>
          </cell>
          <cell r="I5" t="str">
            <v>Jun.</v>
          </cell>
          <cell r="J5" t="str">
            <v>Jul.</v>
          </cell>
          <cell r="K5" t="str">
            <v>Aug.</v>
          </cell>
          <cell r="L5" t="str">
            <v>Sep.</v>
          </cell>
          <cell r="M5" t="str">
            <v>Oct.</v>
          </cell>
          <cell r="N5" t="str">
            <v>Nov.</v>
          </cell>
          <cell r="O5" t="str">
            <v>Dec.</v>
          </cell>
          <cell r="Q5" t="str">
            <v>Jan</v>
          </cell>
          <cell r="R5" t="str">
            <v>Feb</v>
          </cell>
          <cell r="S5" t="str">
            <v>Mar</v>
          </cell>
          <cell r="T5" t="str">
            <v>Apr</v>
          </cell>
          <cell r="U5" t="str">
            <v>May</v>
          </cell>
          <cell r="V5" t="str">
            <v>Jun</v>
          </cell>
          <cell r="W5" t="str">
            <v>Jul</v>
          </cell>
          <cell r="X5" t="str">
            <v>Aug</v>
          </cell>
          <cell r="Y5" t="str">
            <v>Sep</v>
          </cell>
          <cell r="Z5" t="str">
            <v>Oct</v>
          </cell>
          <cell r="AA5" t="str">
            <v>Nov</v>
          </cell>
          <cell r="AB5" t="str">
            <v>Dec</v>
          </cell>
        </row>
        <row r="10">
          <cell r="A10" t="str">
            <v>Net foreign assets</v>
          </cell>
          <cell r="B10">
            <v>96.447951209999985</v>
          </cell>
          <cell r="C10">
            <v>-0.78698919466664274</v>
          </cell>
          <cell r="D10">
            <v>-28.824676343999958</v>
          </cell>
          <cell r="E10">
            <v>-50.256908781538478</v>
          </cell>
          <cell r="F10">
            <v>-62.323112988923064</v>
          </cell>
          <cell r="G10">
            <v>-85.801861342653794</v>
          </cell>
          <cell r="H10">
            <v>-118.81008065000002</v>
          </cell>
          <cell r="I10">
            <v>-124.89487289999995</v>
          </cell>
          <cell r="J10">
            <v>-117.20367373307688</v>
          </cell>
          <cell r="K10">
            <v>-152.50558923046157</v>
          </cell>
          <cell r="L10">
            <v>-151.72159663561536</v>
          </cell>
          <cell r="M10">
            <v>-153.40012219999991</v>
          </cell>
          <cell r="N10">
            <v>-105.21516058830764</v>
          </cell>
          <cell r="O10">
            <v>-105.22277970769237</v>
          </cell>
          <cell r="Q10">
            <v>-123.61146882586505</v>
          </cell>
          <cell r="R10">
            <v>-140.74838661582203</v>
          </cell>
          <cell r="S10">
            <v>-149.64112198782206</v>
          </cell>
          <cell r="T10">
            <v>-158.77654115282206</v>
          </cell>
          <cell r="U10">
            <v>-172.37382848826968</v>
          </cell>
          <cell r="V10">
            <v>-194.76400084557298</v>
          </cell>
          <cell r="W10">
            <v>-217.62074726557304</v>
          </cell>
          <cell r="X10">
            <v>-216.82930458258431</v>
          </cell>
          <cell r="Y10">
            <v>-277.35862070539321</v>
          </cell>
          <cell r="Z10">
            <v>-314.13069980943817</v>
          </cell>
          <cell r="AA10">
            <v>-361.85523071022237</v>
          </cell>
          <cell r="AB10">
            <v>-389.89942261600015</v>
          </cell>
        </row>
        <row r="11">
          <cell r="A11" t="str">
            <v xml:space="preserve"> Encumbered reserves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Q11">
            <v>0</v>
          </cell>
          <cell r="R11">
            <v>0</v>
          </cell>
          <cell r="S11">
            <v>0</v>
          </cell>
          <cell r="T11">
            <v>0</v>
          </cell>
          <cell r="U11">
            <v>0</v>
          </cell>
          <cell r="V11">
            <v>0</v>
          </cell>
          <cell r="W11">
            <v>0</v>
          </cell>
          <cell r="X11">
            <v>0</v>
          </cell>
          <cell r="Y11">
            <v>0</v>
          </cell>
          <cell r="Z11">
            <v>0</v>
          </cell>
          <cell r="AA11">
            <v>0</v>
          </cell>
          <cell r="AB11">
            <v>0</v>
          </cell>
        </row>
        <row r="12">
          <cell r="A12" t="str">
            <v xml:space="preserve"> Net international reserves</v>
          </cell>
          <cell r="B12">
            <v>96.447951209999985</v>
          </cell>
          <cell r="C12">
            <v>-0.78698919466664274</v>
          </cell>
          <cell r="D12">
            <v>-28.824676343999958</v>
          </cell>
          <cell r="E12">
            <v>-50.256908781538478</v>
          </cell>
          <cell r="F12">
            <v>-62.323112988923064</v>
          </cell>
          <cell r="G12">
            <v>-85.801861342653794</v>
          </cell>
          <cell r="H12">
            <v>-118.81008065000002</v>
          </cell>
          <cell r="I12">
            <v>-124.89487289999995</v>
          </cell>
          <cell r="J12">
            <v>-117.20367373307688</v>
          </cell>
          <cell r="K12">
            <v>-152.50558923046157</v>
          </cell>
          <cell r="L12">
            <v>-151.72159663561536</v>
          </cell>
          <cell r="M12">
            <v>-153.40012219999991</v>
          </cell>
          <cell r="N12">
            <v>-105.21516058830764</v>
          </cell>
          <cell r="O12">
            <v>-105.22277970769237</v>
          </cell>
          <cell r="Q12">
            <v>-123.61146882586505</v>
          </cell>
          <cell r="R12">
            <v>-140.74838661582203</v>
          </cell>
          <cell r="S12">
            <v>-149.64112198782206</v>
          </cell>
          <cell r="T12">
            <v>-158.77654115282206</v>
          </cell>
          <cell r="U12">
            <v>-172.37382848826968</v>
          </cell>
          <cell r="V12">
            <v>-194.76400084557298</v>
          </cell>
          <cell r="W12">
            <v>-217.62074726557304</v>
          </cell>
          <cell r="X12">
            <v>-216.82930458258431</v>
          </cell>
          <cell r="Y12">
            <v>-277.35862070539321</v>
          </cell>
          <cell r="Z12">
            <v>-314.13069980943817</v>
          </cell>
          <cell r="AA12">
            <v>-361.85523071022237</v>
          </cell>
          <cell r="AB12">
            <v>-389.89942261600015</v>
          </cell>
        </row>
        <row r="13">
          <cell r="A13" t="str">
            <v xml:space="preserve">   Gold</v>
          </cell>
          <cell r="B13">
            <v>1.5375000000000001</v>
          </cell>
          <cell r="C13">
            <v>1.6290213333333334</v>
          </cell>
          <cell r="D13">
            <v>1.5190559999999997</v>
          </cell>
          <cell r="E13">
            <v>0.86926153846153842</v>
          </cell>
          <cell r="F13">
            <v>0.87195692307692318</v>
          </cell>
          <cell r="G13">
            <v>0.87532615384615375</v>
          </cell>
          <cell r="H13">
            <v>0.876</v>
          </cell>
          <cell r="I13">
            <v>0.876</v>
          </cell>
          <cell r="J13">
            <v>0.80198307692307691</v>
          </cell>
          <cell r="K13">
            <v>0.80322646153846156</v>
          </cell>
          <cell r="L13">
            <v>0.80695661538461538</v>
          </cell>
          <cell r="M13">
            <v>0.80820000000000014</v>
          </cell>
          <cell r="N13">
            <v>0.8156603076923078</v>
          </cell>
          <cell r="O13">
            <v>0.70145169230769233</v>
          </cell>
          <cell r="Q13">
            <v>0.71109800613496932</v>
          </cell>
          <cell r="R13">
            <v>0.71485191717791408</v>
          </cell>
          <cell r="S13">
            <v>0.76393941717791403</v>
          </cell>
          <cell r="T13">
            <v>0.76393941717791403</v>
          </cell>
          <cell r="U13">
            <v>0.75290741573033715</v>
          </cell>
          <cell r="V13">
            <v>0.75003325842696644</v>
          </cell>
          <cell r="W13">
            <v>0.75003325842696644</v>
          </cell>
          <cell r="X13">
            <v>0.75114606741573031</v>
          </cell>
          <cell r="Y13">
            <v>0.76046831460674158</v>
          </cell>
          <cell r="Z13">
            <v>0.78499955056179771</v>
          </cell>
          <cell r="AA13">
            <v>0.85580561797752808</v>
          </cell>
          <cell r="AB13">
            <v>0.95689999999999997</v>
          </cell>
        </row>
        <row r="14">
          <cell r="A14" t="str">
            <v xml:space="preserve">   Foreign exchange reserves</v>
          </cell>
          <cell r="B14">
            <v>237.07578699999999</v>
          </cell>
          <cell r="C14">
            <v>241.67619999999999</v>
          </cell>
          <cell r="D14">
            <v>208.81580000000002</v>
          </cell>
          <cell r="E14">
            <v>186.9205</v>
          </cell>
          <cell r="F14">
            <v>175.90799999999999</v>
          </cell>
          <cell r="G14">
            <v>198.87729999999999</v>
          </cell>
          <cell r="H14">
            <v>171.58269999999999</v>
          </cell>
          <cell r="I14">
            <v>164.73420000000002</v>
          </cell>
          <cell r="J14">
            <v>164.1361</v>
          </cell>
          <cell r="K14">
            <v>163.68469999999999</v>
          </cell>
          <cell r="L14">
            <v>166.97229999999999</v>
          </cell>
          <cell r="M14">
            <v>220.32110000000006</v>
          </cell>
          <cell r="N14">
            <v>268.0865</v>
          </cell>
          <cell r="O14">
            <v>262.26929999999999</v>
          </cell>
          <cell r="Q14">
            <v>249.28629999999998</v>
          </cell>
          <cell r="R14">
            <v>235.58170000000001</v>
          </cell>
          <cell r="S14">
            <v>224.548</v>
          </cell>
          <cell r="T14">
            <v>223.15769999999998</v>
          </cell>
          <cell r="U14">
            <v>210.29560000000001</v>
          </cell>
          <cell r="V14">
            <v>187.04160000000002</v>
          </cell>
          <cell r="W14">
            <v>165.63040000000001</v>
          </cell>
          <cell r="X14">
            <v>219.61729999999994</v>
          </cell>
          <cell r="Y14">
            <v>177.2176</v>
          </cell>
          <cell r="Z14">
            <v>165.7783</v>
          </cell>
          <cell r="AA14">
            <v>148.8672</v>
          </cell>
          <cell r="AB14">
            <v>221.494</v>
          </cell>
        </row>
        <row r="15">
          <cell r="A15" t="str">
            <v xml:space="preserve">   Use of Fund Resources</v>
          </cell>
          <cell r="B15">
            <v>-142.06533579000001</v>
          </cell>
          <cell r="C15">
            <v>-244.01721052799996</v>
          </cell>
          <cell r="D15">
            <v>-239.08433234399999</v>
          </cell>
          <cell r="E15">
            <v>-237.97147032000001</v>
          </cell>
          <cell r="F15">
            <v>-239.04546991199999</v>
          </cell>
          <cell r="G15">
            <v>-285.49688749649994</v>
          </cell>
          <cell r="H15">
            <v>-291.21118065000002</v>
          </cell>
          <cell r="I15">
            <v>-290.44747289999998</v>
          </cell>
          <cell r="J15">
            <v>-282.08415680999997</v>
          </cell>
          <cell r="K15">
            <v>-283.552915692</v>
          </cell>
          <cell r="L15">
            <v>-285.21025325099998</v>
          </cell>
          <cell r="M15">
            <v>-339.41582219999998</v>
          </cell>
          <cell r="N15">
            <v>-337.15672089599997</v>
          </cell>
          <cell r="O15">
            <v>-332.00293140000002</v>
          </cell>
          <cell r="Q15">
            <v>-336.63086683199998</v>
          </cell>
          <cell r="R15">
            <v>-339.63293853299996</v>
          </cell>
          <cell r="S15">
            <v>-336.53006140499997</v>
          </cell>
          <cell r="T15">
            <v>-339.24318056999994</v>
          </cell>
          <cell r="U15">
            <v>-339.42033590400001</v>
          </cell>
          <cell r="V15">
            <v>-338.70063410399996</v>
          </cell>
          <cell r="W15">
            <v>-338.179180524</v>
          </cell>
          <cell r="X15">
            <v>-392.20675065</v>
          </cell>
          <cell r="Y15">
            <v>-406.21768901999997</v>
          </cell>
          <cell r="Z15">
            <v>-429.21099935999996</v>
          </cell>
          <cell r="AA15">
            <v>-457.09223632819993</v>
          </cell>
          <cell r="AB15">
            <v>-546.33432261600012</v>
          </cell>
        </row>
        <row r="16">
          <cell r="A16" t="str">
            <v xml:space="preserve">   Other foreign assets, net</v>
          </cell>
          <cell r="B16">
            <v>-0.1</v>
          </cell>
          <cell r="C16">
            <v>-7.4999999999999997E-2</v>
          </cell>
          <cell r="D16">
            <v>-7.5200000000000003E-2</v>
          </cell>
          <cell r="E16">
            <v>-7.5200000000000003E-2</v>
          </cell>
          <cell r="F16">
            <v>-5.7599999999999998E-2</v>
          </cell>
          <cell r="G16">
            <v>-5.7599999999999998E-2</v>
          </cell>
          <cell r="H16">
            <v>-5.7599999999999998E-2</v>
          </cell>
          <cell r="I16">
            <v>-5.7599999999999998E-2</v>
          </cell>
          <cell r="J16">
            <v>-5.7599999999999998E-2</v>
          </cell>
          <cell r="K16">
            <v>-33.440600000000003</v>
          </cell>
          <cell r="L16">
            <v>-34.290599999999998</v>
          </cell>
          <cell r="M16">
            <v>-35.113599999999998</v>
          </cell>
          <cell r="N16">
            <v>-36.960599999999999</v>
          </cell>
          <cell r="O16">
            <v>-36.190600000000003</v>
          </cell>
          <cell r="Q16">
            <v>-36.978000000000002</v>
          </cell>
          <cell r="R16">
            <v>-37.411999999999999</v>
          </cell>
          <cell r="S16">
            <v>-38.423000000000002</v>
          </cell>
          <cell r="T16">
            <v>-43.454999999999998</v>
          </cell>
          <cell r="U16">
            <v>-44.002000000000002</v>
          </cell>
          <cell r="V16">
            <v>-43.854999999999997</v>
          </cell>
          <cell r="W16">
            <v>-45.822000000000003</v>
          </cell>
          <cell r="X16">
            <v>-44.991</v>
          </cell>
          <cell r="Y16">
            <v>-49.119</v>
          </cell>
          <cell r="Z16">
            <v>-51.482999999999997</v>
          </cell>
          <cell r="AA16">
            <v>-54.485999999999997</v>
          </cell>
          <cell r="AB16">
            <v>-66.016000000000005</v>
          </cell>
        </row>
        <row r="17">
          <cell r="A17" t="str">
            <v xml:space="preserve"> Contingent liabilities</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9">
          <cell r="A19" t="str">
            <v>Net domestic assets</v>
          </cell>
          <cell r="B19">
            <v>57.352048790000026</v>
          </cell>
          <cell r="C19">
            <v>209.74668919466666</v>
          </cell>
          <cell r="D19">
            <v>227.30667634399998</v>
          </cell>
          <cell r="E19">
            <v>245.54380878153844</v>
          </cell>
          <cell r="F19">
            <v>262.59491298892306</v>
          </cell>
          <cell r="G19">
            <v>294.96816134265379</v>
          </cell>
          <cell r="H19">
            <v>324.64488065</v>
          </cell>
          <cell r="I19">
            <v>333.05987289999996</v>
          </cell>
          <cell r="J19">
            <v>341.32187373307687</v>
          </cell>
          <cell r="K19">
            <v>397.3833892304616</v>
          </cell>
          <cell r="L19">
            <v>401.60969663561536</v>
          </cell>
          <cell r="M19">
            <v>406.7191221999999</v>
          </cell>
          <cell r="N19">
            <v>358.76626058830766</v>
          </cell>
          <cell r="O19">
            <v>382.28907970769239</v>
          </cell>
          <cell r="Q19">
            <v>383.50576882586506</v>
          </cell>
          <cell r="R19">
            <v>395.54508661582202</v>
          </cell>
          <cell r="S19">
            <v>409.43162198782204</v>
          </cell>
          <cell r="T19">
            <v>429.74554115282206</v>
          </cell>
          <cell r="U19">
            <v>438.99662848826966</v>
          </cell>
          <cell r="V19">
            <v>466.79370084557303</v>
          </cell>
          <cell r="W19">
            <v>495.73524726557309</v>
          </cell>
          <cell r="X19">
            <v>498.64010458258429</v>
          </cell>
          <cell r="Y19">
            <v>523.05852070539322</v>
          </cell>
          <cell r="Z19">
            <v>547.00229980943823</v>
          </cell>
          <cell r="AA19">
            <v>569.82653071022241</v>
          </cell>
          <cell r="AB19">
            <v>649.61832261600011</v>
          </cell>
          <cell r="AC19">
            <v>0</v>
          </cell>
        </row>
        <row r="20">
          <cell r="A20" t="str">
            <v xml:space="preserve">   Net claims on general government 3/</v>
          </cell>
          <cell r="B20">
            <v>55.20000000000001</v>
          </cell>
          <cell r="C20">
            <v>208.8621</v>
          </cell>
          <cell r="D20">
            <v>229.50639999999999</v>
          </cell>
          <cell r="E20">
            <v>240.07640000000001</v>
          </cell>
          <cell r="F20">
            <v>265.86520000000002</v>
          </cell>
          <cell r="G20">
            <v>301.84519999999998</v>
          </cell>
          <cell r="H20">
            <v>313.70460000000003</v>
          </cell>
          <cell r="I20">
            <v>332.06849999999997</v>
          </cell>
          <cell r="J20">
            <v>344.75329999999997</v>
          </cell>
          <cell r="K20">
            <v>358.16640000000001</v>
          </cell>
          <cell r="L20">
            <v>376.75290000000001</v>
          </cell>
          <cell r="M20">
            <v>377.21109999999999</v>
          </cell>
          <cell r="N20">
            <v>331.67680000000007</v>
          </cell>
          <cell r="O20">
            <v>361.74850000000004</v>
          </cell>
          <cell r="Q20">
            <v>373.4196</v>
          </cell>
          <cell r="R20">
            <v>382.98369999999994</v>
          </cell>
          <cell r="S20">
            <v>392.61609999999996</v>
          </cell>
          <cell r="T20">
            <v>408.20310000000001</v>
          </cell>
          <cell r="U20">
            <v>418.75440000000003</v>
          </cell>
          <cell r="V20">
            <v>453.47159999999997</v>
          </cell>
          <cell r="W20">
            <v>487.1662</v>
          </cell>
          <cell r="X20">
            <v>487.35570000000001</v>
          </cell>
          <cell r="Y20">
            <v>501.72289999999998</v>
          </cell>
          <cell r="Z20">
            <v>503.12939999999998</v>
          </cell>
          <cell r="AA20">
            <v>506.37259999999998</v>
          </cell>
          <cell r="AB20">
            <v>499.5856</v>
          </cell>
        </row>
        <row r="21">
          <cell r="A21" t="str">
            <v xml:space="preserve">   Claims on banks</v>
          </cell>
          <cell r="B21">
            <v>4.2</v>
          </cell>
          <cell r="C21">
            <v>13.7195</v>
          </cell>
          <cell r="D21">
            <v>11.2257</v>
          </cell>
          <cell r="E21">
            <v>10.7599</v>
          </cell>
          <cell r="F21">
            <v>10.5617</v>
          </cell>
          <cell r="G21">
            <v>10.623799999999999</v>
          </cell>
          <cell r="H21">
            <v>9.0242000000000004</v>
          </cell>
          <cell r="I21">
            <v>5.3112000000000004</v>
          </cell>
          <cell r="J21">
            <v>6.4776999999999996</v>
          </cell>
          <cell r="K21">
            <v>7.8372000000000002</v>
          </cell>
          <cell r="L21">
            <v>4.3926999999999996</v>
          </cell>
          <cell r="M21">
            <v>7.0225</v>
          </cell>
          <cell r="N21">
            <v>4.4588999999999999</v>
          </cell>
          <cell r="O21">
            <v>3.4695</v>
          </cell>
          <cell r="Q21">
            <v>2.5152000000000001</v>
          </cell>
          <cell r="R21">
            <v>2.4718</v>
          </cell>
          <cell r="S21">
            <v>2.3967000000000001</v>
          </cell>
          <cell r="T21">
            <v>2.7450999999999999</v>
          </cell>
          <cell r="U21">
            <v>2.7124999999999999</v>
          </cell>
          <cell r="V21">
            <v>2.1541000000000001</v>
          </cell>
          <cell r="W21">
            <v>1.0624</v>
          </cell>
          <cell r="X21">
            <v>1.7211000000000001</v>
          </cell>
          <cell r="Y21">
            <v>-1.0244</v>
          </cell>
          <cell r="Z21">
            <v>3.5756999999999999</v>
          </cell>
          <cell r="AA21">
            <v>1.7927999999999999</v>
          </cell>
          <cell r="AB21">
            <v>6.556</v>
          </cell>
        </row>
        <row r="22">
          <cell r="A22" t="str">
            <v xml:space="preserve">   Claims on rest of economy</v>
          </cell>
          <cell r="B22">
            <v>0</v>
          </cell>
          <cell r="C22">
            <v>0</v>
          </cell>
          <cell r="D22">
            <v>0</v>
          </cell>
          <cell r="E22">
            <v>0.17</v>
          </cell>
          <cell r="F22">
            <v>0.28000000000000003</v>
          </cell>
          <cell r="G22">
            <v>0.37</v>
          </cell>
          <cell r="H22">
            <v>0.38</v>
          </cell>
          <cell r="I22">
            <v>0.39</v>
          </cell>
          <cell r="J22">
            <v>0.41</v>
          </cell>
          <cell r="K22">
            <v>33.803000000000004</v>
          </cell>
          <cell r="L22">
            <v>34.652999999999999</v>
          </cell>
          <cell r="M22">
            <v>35.506</v>
          </cell>
          <cell r="N22">
            <v>37.412999999999997</v>
          </cell>
          <cell r="O22">
            <v>36.673000000000002</v>
          </cell>
          <cell r="Q22">
            <v>37.407999999999994</v>
          </cell>
          <cell r="R22">
            <v>37.85199999999999</v>
          </cell>
          <cell r="S22">
            <v>39.052999999999997</v>
          </cell>
          <cell r="T22">
            <v>44.094999999999999</v>
          </cell>
          <cell r="U22">
            <v>44.642000000000003</v>
          </cell>
          <cell r="V22">
            <v>44.484999999999999</v>
          </cell>
          <cell r="W22">
            <v>46.442</v>
          </cell>
          <cell r="X22">
            <v>45.661000000000001</v>
          </cell>
          <cell r="Y22">
            <v>49.778999999999989</v>
          </cell>
          <cell r="Z22">
            <v>52.133000000000003</v>
          </cell>
          <cell r="AA22">
            <v>55.155999999999999</v>
          </cell>
          <cell r="AB22">
            <v>66.666000000000011</v>
          </cell>
        </row>
        <row r="23">
          <cell r="A23" t="str">
            <v xml:space="preserve">   Other items, net 3/</v>
          </cell>
          <cell r="B23">
            <v>-2.0479512099999839</v>
          </cell>
          <cell r="C23">
            <v>-12.83491080533334</v>
          </cell>
          <cell r="D23">
            <v>-13.425423656000003</v>
          </cell>
          <cell r="E23">
            <v>-5.4624912184615617</v>
          </cell>
          <cell r="F23">
            <v>-14.111987011076959</v>
          </cell>
          <cell r="G23">
            <v>-17.870838657346191</v>
          </cell>
          <cell r="H23">
            <v>1.5360806499999766</v>
          </cell>
          <cell r="I23">
            <v>-4.7098271000000125</v>
          </cell>
          <cell r="J23">
            <v>-10.319126266923096</v>
          </cell>
          <cell r="K23">
            <v>-2.4232107695384109</v>
          </cell>
          <cell r="L23">
            <v>-14.188903364384643</v>
          </cell>
          <cell r="M23">
            <v>-13.020477800000087</v>
          </cell>
          <cell r="N23">
            <v>-14.782439411692408</v>
          </cell>
          <cell r="O23">
            <v>-19.601920292307643</v>
          </cell>
          <cell r="Q23">
            <v>-29.837031174134935</v>
          </cell>
          <cell r="R23">
            <v>-27.762413384177918</v>
          </cell>
          <cell r="S23">
            <v>-24.634178012177916</v>
          </cell>
          <cell r="T23">
            <v>-25.297658847177949</v>
          </cell>
          <cell r="U23">
            <v>-27.11227151173037</v>
          </cell>
          <cell r="V23">
            <v>-33.316999154426938</v>
          </cell>
          <cell r="W23">
            <v>-38.935352734426914</v>
          </cell>
          <cell r="X23">
            <v>-36.097695417415729</v>
          </cell>
          <cell r="Y23">
            <v>-27.41897929460675</v>
          </cell>
          <cell r="Z23">
            <v>-11.835800190561748</v>
          </cell>
          <cell r="AA23">
            <v>6.5051307102224385</v>
          </cell>
          <cell r="AB23">
            <v>76.810722616000092</v>
          </cell>
        </row>
        <row r="25">
          <cell r="A25" t="str">
            <v>Reserve money</v>
          </cell>
          <cell r="B25">
            <v>153.80000000000001</v>
          </cell>
          <cell r="C25">
            <v>208.95970000000003</v>
          </cell>
          <cell r="D25">
            <v>198.48200000000003</v>
          </cell>
          <cell r="E25">
            <v>195.28689999999997</v>
          </cell>
          <cell r="F25">
            <v>200.27180000000001</v>
          </cell>
          <cell r="G25">
            <v>209.16630000000001</v>
          </cell>
          <cell r="H25">
            <v>205.8348</v>
          </cell>
          <cell r="I25">
            <v>208.16499999999999</v>
          </cell>
          <cell r="J25">
            <v>224.1182</v>
          </cell>
          <cell r="K25">
            <v>244.87780000000004</v>
          </cell>
          <cell r="L25">
            <v>249.88810000000001</v>
          </cell>
          <cell r="M25">
            <v>253.31899999999999</v>
          </cell>
          <cell r="N25">
            <v>253.55109999999999</v>
          </cell>
          <cell r="O25">
            <v>277.06630000000001</v>
          </cell>
          <cell r="Q25">
            <v>259.89429999999999</v>
          </cell>
          <cell r="R25">
            <v>254.79670000000002</v>
          </cell>
          <cell r="S25">
            <v>259.79049999999995</v>
          </cell>
          <cell r="T25">
            <v>270.96899999999999</v>
          </cell>
          <cell r="U25">
            <v>266.62279999999998</v>
          </cell>
          <cell r="V25">
            <v>272.02970000000005</v>
          </cell>
          <cell r="W25">
            <v>278.11450000000002</v>
          </cell>
          <cell r="X25">
            <v>281.81079999999997</v>
          </cell>
          <cell r="Y25">
            <v>245.69990000000001</v>
          </cell>
          <cell r="Z25">
            <v>232.8716</v>
          </cell>
          <cell r="AA25">
            <v>207.97130000000001</v>
          </cell>
          <cell r="AB25">
            <v>259.71890000000002</v>
          </cell>
        </row>
        <row r="26">
          <cell r="A26" t="str">
            <v xml:space="preserve">   Currency in circulation</v>
          </cell>
          <cell r="B26">
            <v>131.4</v>
          </cell>
          <cell r="C26">
            <v>185.57400000000001</v>
          </cell>
          <cell r="D26">
            <v>169.69300000000001</v>
          </cell>
          <cell r="E26">
            <v>167.61859999999999</v>
          </cell>
          <cell r="F26">
            <v>170.5694</v>
          </cell>
          <cell r="G26">
            <v>183.02359999999999</v>
          </cell>
          <cell r="H26">
            <v>175.28129999999999</v>
          </cell>
          <cell r="I26">
            <v>178.18289999999999</v>
          </cell>
          <cell r="J26">
            <v>195.7901</v>
          </cell>
          <cell r="K26">
            <v>207.39680000000001</v>
          </cell>
          <cell r="L26">
            <v>220.32980000000001</v>
          </cell>
          <cell r="M26">
            <v>222.0727</v>
          </cell>
          <cell r="N26">
            <v>222.70949999999999</v>
          </cell>
          <cell r="O26">
            <v>254.5549</v>
          </cell>
          <cell r="Q26">
            <v>231.31059999999999</v>
          </cell>
          <cell r="R26">
            <v>227.33109999999999</v>
          </cell>
          <cell r="S26">
            <v>228.98509999999999</v>
          </cell>
          <cell r="T26">
            <v>237.55969999999999</v>
          </cell>
          <cell r="U26">
            <v>238.96969999999999</v>
          </cell>
          <cell r="V26">
            <v>236.76840000000001</v>
          </cell>
          <cell r="W26">
            <v>246.9117</v>
          </cell>
          <cell r="X26">
            <v>250.23589999999999</v>
          </cell>
          <cell r="Y26">
            <v>211.8398</v>
          </cell>
          <cell r="Z26">
            <v>195.4648</v>
          </cell>
          <cell r="AA26">
            <v>179.57740000000001</v>
          </cell>
          <cell r="AB26">
            <v>221.97489999999999</v>
          </cell>
        </row>
        <row r="27">
          <cell r="A27" t="str">
            <v xml:space="preserve">   Required reserves</v>
          </cell>
          <cell r="B27">
            <v>11.9</v>
          </cell>
          <cell r="C27">
            <v>13.723000000000001</v>
          </cell>
          <cell r="D27">
            <v>12.936</v>
          </cell>
          <cell r="E27">
            <v>13.776199999999999</v>
          </cell>
          <cell r="F27">
            <v>12.7357</v>
          </cell>
          <cell r="G27">
            <v>13.8423</v>
          </cell>
          <cell r="H27">
            <v>13.654999999999999</v>
          </cell>
          <cell r="I27">
            <v>14.3012</v>
          </cell>
          <cell r="J27">
            <v>14.4359</v>
          </cell>
          <cell r="K27">
            <v>16.2117</v>
          </cell>
          <cell r="L27">
            <v>15.157400000000001</v>
          </cell>
          <cell r="M27">
            <v>14.614100000000001</v>
          </cell>
          <cell r="N27">
            <v>15.045199999999999</v>
          </cell>
          <cell r="O27">
            <v>15.652900000000001</v>
          </cell>
          <cell r="Q27">
            <v>14.9458</v>
          </cell>
          <cell r="R27">
            <v>16.984999999999999</v>
          </cell>
          <cell r="S27">
            <v>17.436399999999999</v>
          </cell>
          <cell r="T27">
            <v>17.093</v>
          </cell>
          <cell r="U27">
            <v>16.846</v>
          </cell>
          <cell r="V27">
            <v>17.872599999999998</v>
          </cell>
          <cell r="W27">
            <v>18.343</v>
          </cell>
          <cell r="X27">
            <v>18.309200000000001</v>
          </cell>
          <cell r="Y27">
            <v>24.287099999999999</v>
          </cell>
          <cell r="Z27">
            <v>22.616599999999998</v>
          </cell>
          <cell r="AA27">
            <v>22.020900000000001</v>
          </cell>
          <cell r="AB27">
            <v>18.049900000000001</v>
          </cell>
        </row>
        <row r="28">
          <cell r="A28" t="str">
            <v xml:space="preserve">   Balances on banks' correspondent a/cs</v>
          </cell>
          <cell r="B28">
            <v>10.500000000000005</v>
          </cell>
          <cell r="C28">
            <v>9.6627000000000134</v>
          </cell>
          <cell r="D28">
            <v>15.853000000000016</v>
          </cell>
          <cell r="E28">
            <v>13.892099999999989</v>
          </cell>
          <cell r="F28">
            <v>16.96670000000001</v>
          </cell>
          <cell r="G28">
            <v>12.300400000000019</v>
          </cell>
          <cell r="H28">
            <v>16.898500000000013</v>
          </cell>
          <cell r="I28">
            <v>15.680900000000003</v>
          </cell>
          <cell r="J28">
            <v>13.892200000000006</v>
          </cell>
          <cell r="K28">
            <v>21.269300000000023</v>
          </cell>
          <cell r="L28">
            <v>14.400900000000002</v>
          </cell>
          <cell r="M28">
            <v>16.63219999999999</v>
          </cell>
          <cell r="N28">
            <v>15.7964</v>
          </cell>
          <cell r="O28">
            <v>6.8585000000000083</v>
          </cell>
          <cell r="Q28">
            <v>13.637899999999993</v>
          </cell>
          <cell r="R28">
            <v>10.480600000000024</v>
          </cell>
          <cell r="S28">
            <v>13.368999999999964</v>
          </cell>
          <cell r="T28">
            <v>16.316300000000002</v>
          </cell>
          <cell r="U28">
            <v>10.807099999999995</v>
          </cell>
          <cell r="V28">
            <v>17.388700000000036</v>
          </cell>
          <cell r="W28">
            <v>12.859800000000025</v>
          </cell>
          <cell r="X28">
            <v>13.265699999999985</v>
          </cell>
          <cell r="Y28">
            <v>9.5730000000000182</v>
          </cell>
          <cell r="Z28">
            <v>14.790200000000006</v>
          </cell>
          <cell r="AA28">
            <v>6.3730000000000011</v>
          </cell>
          <cell r="AB28">
            <v>19.694100000000027</v>
          </cell>
        </row>
        <row r="32">
          <cell r="A32" t="str">
            <v>Net foreign assets</v>
          </cell>
          <cell r="B32" t="str">
            <v>…</v>
          </cell>
          <cell r="C32">
            <v>-97.234940404666631</v>
          </cell>
          <cell r="D32" t="str">
            <v>…</v>
          </cell>
          <cell r="E32" t="str">
            <v>…</v>
          </cell>
          <cell r="F32">
            <v>-61.536123794256419</v>
          </cell>
          <cell r="G32" t="str">
            <v>…</v>
          </cell>
          <cell r="H32" t="str">
            <v>…</v>
          </cell>
          <cell r="I32">
            <v>-62.571759911076889</v>
          </cell>
          <cell r="J32" t="str">
            <v>…</v>
          </cell>
          <cell r="K32" t="str">
            <v>…</v>
          </cell>
          <cell r="L32">
            <v>-26.826723735615403</v>
          </cell>
          <cell r="M32" t="str">
            <v>…</v>
          </cell>
          <cell r="N32" t="str">
            <v>…</v>
          </cell>
          <cell r="O32">
            <v>-104.43579051302572</v>
          </cell>
          <cell r="Q32" t="str">
            <v>...</v>
          </cell>
          <cell r="R32" t="str">
            <v>...</v>
          </cell>
          <cell r="S32">
            <v>-44.418342280129693</v>
          </cell>
          <cell r="T32" t="str">
            <v>...</v>
          </cell>
          <cell r="U32" t="str">
            <v>...</v>
          </cell>
          <cell r="V32">
            <v>-45.122878857750919</v>
          </cell>
          <cell r="W32" t="str">
            <v>...</v>
          </cell>
          <cell r="X32" t="str">
            <v>...</v>
          </cell>
          <cell r="Y32">
            <v>-82.594619859820227</v>
          </cell>
          <cell r="Z32" t="str">
            <v>...</v>
          </cell>
          <cell r="AA32" t="str">
            <v>...</v>
          </cell>
          <cell r="AB32">
            <v>-284.67664290830777</v>
          </cell>
        </row>
        <row r="33">
          <cell r="A33" t="str">
            <v xml:space="preserve"> Net international reserves</v>
          </cell>
          <cell r="B33" t="str">
            <v>…</v>
          </cell>
          <cell r="C33">
            <v>-97.234940404666631</v>
          </cell>
          <cell r="D33" t="str">
            <v>…</v>
          </cell>
          <cell r="E33" t="str">
            <v>…</v>
          </cell>
          <cell r="F33">
            <v>-61.536123794256419</v>
          </cell>
          <cell r="G33" t="str">
            <v>…</v>
          </cell>
          <cell r="H33" t="str">
            <v>…</v>
          </cell>
          <cell r="I33">
            <v>-62.571759911076889</v>
          </cell>
          <cell r="J33" t="str">
            <v>…</v>
          </cell>
          <cell r="K33" t="str">
            <v>…</v>
          </cell>
          <cell r="L33">
            <v>-26.826723735615403</v>
          </cell>
          <cell r="M33" t="str">
            <v>…</v>
          </cell>
          <cell r="N33" t="str">
            <v>…</v>
          </cell>
          <cell r="O33">
            <v>-104.43579051302572</v>
          </cell>
          <cell r="Q33" t="str">
            <v>...</v>
          </cell>
          <cell r="R33" t="str">
            <v>...</v>
          </cell>
          <cell r="S33">
            <v>-44.418342280129693</v>
          </cell>
          <cell r="T33" t="str">
            <v>...</v>
          </cell>
          <cell r="U33" t="str">
            <v>...</v>
          </cell>
          <cell r="V33">
            <v>-45.122878857750919</v>
          </cell>
          <cell r="W33" t="str">
            <v>...</v>
          </cell>
          <cell r="X33" t="str">
            <v>...</v>
          </cell>
          <cell r="Y33">
            <v>-82.594619859820227</v>
          </cell>
          <cell r="Z33" t="str">
            <v>...</v>
          </cell>
          <cell r="AA33" t="str">
            <v>...</v>
          </cell>
          <cell r="AB33">
            <v>-284.67664290830777</v>
          </cell>
        </row>
        <row r="34">
          <cell r="B34" t="str">
            <v>…</v>
          </cell>
        </row>
        <row r="35">
          <cell r="A35" t="str">
            <v>Net domestic assets</v>
          </cell>
          <cell r="B35" t="str">
            <v>…</v>
          </cell>
          <cell r="C35">
            <v>152.39464040466663</v>
          </cell>
          <cell r="D35" t="str">
            <v>…</v>
          </cell>
          <cell r="E35" t="str">
            <v>…</v>
          </cell>
          <cell r="F35">
            <v>52.848223794256398</v>
          </cell>
          <cell r="G35" t="str">
            <v>…</v>
          </cell>
          <cell r="H35" t="str">
            <v>…</v>
          </cell>
          <cell r="I35">
            <v>70.464959911076903</v>
          </cell>
          <cell r="J35" t="str">
            <v>…</v>
          </cell>
          <cell r="K35" t="str">
            <v>…</v>
          </cell>
          <cell r="L35">
            <v>68.549823735615405</v>
          </cell>
          <cell r="M35" t="str">
            <v>…</v>
          </cell>
          <cell r="N35" t="str">
            <v>…</v>
          </cell>
          <cell r="O35">
            <v>172.54239051302574</v>
          </cell>
          <cell r="Q35" t="str">
            <v>...</v>
          </cell>
          <cell r="R35" t="str">
            <v>...</v>
          </cell>
          <cell r="S35">
            <v>27.142542280129646</v>
          </cell>
          <cell r="T35" t="str">
            <v>...</v>
          </cell>
          <cell r="U35" t="str">
            <v>...</v>
          </cell>
          <cell r="V35">
            <v>57.362078857750987</v>
          </cell>
          <cell r="W35" t="str">
            <v>...</v>
          </cell>
          <cell r="X35" t="str">
            <v>...</v>
          </cell>
          <cell r="Y35">
            <v>56.264819859820193</v>
          </cell>
          <cell r="Z35" t="str">
            <v>...</v>
          </cell>
          <cell r="AA35" t="str">
            <v>...</v>
          </cell>
          <cell r="AB35">
            <v>267.32924290830772</v>
          </cell>
        </row>
        <row r="36">
          <cell r="A36" t="str">
            <v xml:space="preserve">   Net claims on general government</v>
          </cell>
          <cell r="B36" t="str">
            <v>…</v>
          </cell>
          <cell r="C36">
            <v>153.66209999999998</v>
          </cell>
          <cell r="D36" t="str">
            <v>…</v>
          </cell>
          <cell r="E36" t="str">
            <v>…</v>
          </cell>
          <cell r="F36">
            <v>57.003100000000018</v>
          </cell>
          <cell r="G36" t="str">
            <v>…</v>
          </cell>
          <cell r="H36" t="str">
            <v>…</v>
          </cell>
          <cell r="I36">
            <v>66.203299999999956</v>
          </cell>
          <cell r="J36" t="str">
            <v>…</v>
          </cell>
          <cell r="K36" t="str">
            <v>…</v>
          </cell>
          <cell r="L36">
            <v>44.684400000000039</v>
          </cell>
          <cell r="M36" t="str">
            <v>…</v>
          </cell>
          <cell r="N36" t="str">
            <v>…</v>
          </cell>
          <cell r="O36">
            <v>152.88640000000004</v>
          </cell>
          <cell r="Q36" t="str">
            <v>...</v>
          </cell>
          <cell r="R36" t="str">
            <v>...</v>
          </cell>
          <cell r="S36">
            <v>30.867599999999925</v>
          </cell>
          <cell r="T36" t="str">
            <v>...</v>
          </cell>
          <cell r="U36" t="str">
            <v>...</v>
          </cell>
          <cell r="V36">
            <v>60.855500000000006</v>
          </cell>
          <cell r="W36" t="str">
            <v>...</v>
          </cell>
          <cell r="X36" t="str">
            <v>...</v>
          </cell>
          <cell r="Y36">
            <v>48.251300000000015</v>
          </cell>
          <cell r="Z36" t="str">
            <v>...</v>
          </cell>
          <cell r="AA36" t="str">
            <v>...</v>
          </cell>
          <cell r="AB36">
            <v>137.83709999999996</v>
          </cell>
        </row>
        <row r="37">
          <cell r="A37" t="str">
            <v xml:space="preserve">   Claims on banks</v>
          </cell>
          <cell r="B37" t="str">
            <v>…</v>
          </cell>
          <cell r="C37">
            <v>9.5195000000000007</v>
          </cell>
          <cell r="D37" t="str">
            <v>…</v>
          </cell>
          <cell r="E37" t="str">
            <v>…</v>
          </cell>
          <cell r="F37">
            <v>-3.1577999999999999</v>
          </cell>
          <cell r="G37" t="str">
            <v>…</v>
          </cell>
          <cell r="H37" t="str">
            <v>…</v>
          </cell>
          <cell r="I37">
            <v>-5.2504999999999997</v>
          </cell>
          <cell r="J37" t="str">
            <v>…</v>
          </cell>
          <cell r="K37" t="str">
            <v>…</v>
          </cell>
          <cell r="L37">
            <v>-0.91850000000000076</v>
          </cell>
          <cell r="M37" t="str">
            <v>…</v>
          </cell>
          <cell r="N37" t="str">
            <v>…</v>
          </cell>
          <cell r="O37">
            <v>-10.25</v>
          </cell>
          <cell r="Q37" t="str">
            <v>...</v>
          </cell>
          <cell r="R37" t="str">
            <v>...</v>
          </cell>
          <cell r="S37">
            <v>-1.0728</v>
          </cell>
          <cell r="T37" t="str">
            <v>...</v>
          </cell>
          <cell r="U37" t="str">
            <v>...</v>
          </cell>
          <cell r="V37">
            <v>-0.24259999999999993</v>
          </cell>
          <cell r="W37" t="str">
            <v>...</v>
          </cell>
          <cell r="X37" t="str">
            <v>...</v>
          </cell>
          <cell r="Y37">
            <v>-3.1785000000000001</v>
          </cell>
          <cell r="Z37" t="str">
            <v>...</v>
          </cell>
          <cell r="AA37" t="str">
            <v>...</v>
          </cell>
          <cell r="AB37">
            <v>3.0865</v>
          </cell>
        </row>
        <row r="38">
          <cell r="A38" t="str">
            <v xml:space="preserve">   Other items, net</v>
          </cell>
          <cell r="B38" t="str">
            <v>…</v>
          </cell>
          <cell r="C38">
            <v>-10.786959595333357</v>
          </cell>
          <cell r="D38" t="str">
            <v>…</v>
          </cell>
          <cell r="E38" t="str">
            <v>…</v>
          </cell>
          <cell r="F38">
            <v>-1.2770762057436187</v>
          </cell>
          <cell r="G38" t="str">
            <v>…</v>
          </cell>
          <cell r="H38" t="str">
            <v>…</v>
          </cell>
          <cell r="I38">
            <v>9.4021599110769465</v>
          </cell>
          <cell r="J38" t="str">
            <v>…</v>
          </cell>
          <cell r="K38" t="str">
            <v>…</v>
          </cell>
          <cell r="L38">
            <v>-9.4790762643846307</v>
          </cell>
          <cell r="M38" t="str">
            <v>…</v>
          </cell>
          <cell r="N38" t="str">
            <v>…</v>
          </cell>
          <cell r="O38">
            <v>-6.7670094869743025</v>
          </cell>
          <cell r="Q38" t="str">
            <v>...</v>
          </cell>
          <cell r="R38" t="str">
            <v>...</v>
          </cell>
          <cell r="S38">
            <v>-5.0322577198702731</v>
          </cell>
          <cell r="T38" t="str">
            <v>...</v>
          </cell>
          <cell r="U38" t="str">
            <v>...</v>
          </cell>
          <cell r="V38">
            <v>-8.682821142249022</v>
          </cell>
          <cell r="W38" t="str">
            <v>...</v>
          </cell>
          <cell r="X38" t="str">
            <v>...</v>
          </cell>
          <cell r="Y38">
            <v>5.8980198598201881</v>
          </cell>
          <cell r="Z38" t="str">
            <v>...</v>
          </cell>
          <cell r="AA38" t="str">
            <v>...</v>
          </cell>
          <cell r="AB38">
            <v>96.412642908307731</v>
          </cell>
        </row>
        <row r="39">
          <cell r="B39" t="str">
            <v>…</v>
          </cell>
        </row>
        <row r="40">
          <cell r="A40" t="str">
            <v>Reserve money</v>
          </cell>
          <cell r="B40" t="str">
            <v>…</v>
          </cell>
          <cell r="C40">
            <v>55.159700000000015</v>
          </cell>
          <cell r="D40" t="str">
            <v>…</v>
          </cell>
          <cell r="E40" t="str">
            <v>…</v>
          </cell>
          <cell r="F40">
            <v>-8.6879000000000133</v>
          </cell>
          <cell r="G40" t="str">
            <v>…</v>
          </cell>
          <cell r="H40" t="str">
            <v>…</v>
          </cell>
          <cell r="I40">
            <v>7.8931999999999789</v>
          </cell>
          <cell r="J40" t="str">
            <v>…</v>
          </cell>
          <cell r="K40" t="str">
            <v>…</v>
          </cell>
          <cell r="L40">
            <v>41.723100000000017</v>
          </cell>
          <cell r="M40" t="str">
            <v>…</v>
          </cell>
          <cell r="N40" t="str">
            <v>…</v>
          </cell>
          <cell r="O40">
            <v>68.106599999999986</v>
          </cell>
          <cell r="Q40" t="str">
            <v>...</v>
          </cell>
          <cell r="R40" t="str">
            <v>...</v>
          </cell>
          <cell r="S40">
            <v>-17.275800000000061</v>
          </cell>
          <cell r="T40" t="str">
            <v>...</v>
          </cell>
          <cell r="U40" t="str">
            <v>...</v>
          </cell>
          <cell r="V40">
            <v>12.239200000000096</v>
          </cell>
          <cell r="W40" t="str">
            <v>...</v>
          </cell>
          <cell r="X40" t="str">
            <v>...</v>
          </cell>
          <cell r="Y40">
            <v>-26.329800000000034</v>
          </cell>
          <cell r="Z40" t="str">
            <v>...</v>
          </cell>
          <cell r="AA40" t="str">
            <v>...</v>
          </cell>
          <cell r="AB40">
            <v>-17.347399999999993</v>
          </cell>
        </row>
        <row r="41">
          <cell r="A41" t="str">
            <v xml:space="preserve">   Currency in circulation</v>
          </cell>
          <cell r="B41" t="str">
            <v>…</v>
          </cell>
          <cell r="C41">
            <v>54.174000000000007</v>
          </cell>
          <cell r="D41" t="str">
            <v>…</v>
          </cell>
          <cell r="E41" t="str">
            <v>…</v>
          </cell>
          <cell r="F41">
            <v>-15.004600000000011</v>
          </cell>
          <cell r="G41" t="str">
            <v>…</v>
          </cell>
          <cell r="H41" t="str">
            <v>…</v>
          </cell>
          <cell r="I41">
            <v>7.6134999999999877</v>
          </cell>
          <cell r="J41" t="str">
            <v>…</v>
          </cell>
          <cell r="K41" t="str">
            <v>…</v>
          </cell>
          <cell r="L41">
            <v>42.146900000000016</v>
          </cell>
          <cell r="M41" t="str">
            <v>…</v>
          </cell>
          <cell r="N41" t="str">
            <v>…</v>
          </cell>
          <cell r="O41">
            <v>68.980899999999991</v>
          </cell>
          <cell r="Q41" t="str">
            <v>...</v>
          </cell>
          <cell r="R41" t="str">
            <v>...</v>
          </cell>
          <cell r="S41">
            <v>-25.569800000000015</v>
          </cell>
          <cell r="T41" t="str">
            <v>...</v>
          </cell>
          <cell r="U41" t="str">
            <v>...</v>
          </cell>
          <cell r="V41">
            <v>7.7833000000000254</v>
          </cell>
          <cell r="W41" t="str">
            <v>...</v>
          </cell>
          <cell r="X41" t="str">
            <v>...</v>
          </cell>
          <cell r="Y41">
            <v>-24.928600000000017</v>
          </cell>
          <cell r="Z41" t="str">
            <v>...</v>
          </cell>
          <cell r="AA41" t="str">
            <v>...</v>
          </cell>
          <cell r="AB41">
            <v>-32.580000000000013</v>
          </cell>
        </row>
        <row r="42">
          <cell r="A42" t="str">
            <v xml:space="preserve">   Required reserves</v>
          </cell>
          <cell r="B42" t="str">
            <v>…</v>
          </cell>
          <cell r="C42">
            <v>1.8230000000000004</v>
          </cell>
          <cell r="D42" t="str">
            <v>…</v>
          </cell>
          <cell r="E42" t="str">
            <v>…</v>
          </cell>
          <cell r="F42">
            <v>-0.98730000000000118</v>
          </cell>
          <cell r="G42" t="str">
            <v>…</v>
          </cell>
          <cell r="H42" t="str">
            <v>…</v>
          </cell>
          <cell r="I42">
            <v>1.5655000000000001</v>
          </cell>
          <cell r="J42" t="str">
            <v>…</v>
          </cell>
          <cell r="K42" t="str">
            <v>…</v>
          </cell>
          <cell r="L42">
            <v>0.85620000000000118</v>
          </cell>
          <cell r="M42" t="str">
            <v>…</v>
          </cell>
          <cell r="N42" t="str">
            <v>…</v>
          </cell>
          <cell r="O42">
            <v>1.9298999999999999</v>
          </cell>
          <cell r="Q42" t="str">
            <v>...</v>
          </cell>
          <cell r="R42" t="str">
            <v>...</v>
          </cell>
          <cell r="S42">
            <v>1.7834999999999983</v>
          </cell>
          <cell r="T42" t="str">
            <v>...</v>
          </cell>
          <cell r="U42" t="str">
            <v>...</v>
          </cell>
          <cell r="V42">
            <v>0.43619999999999948</v>
          </cell>
          <cell r="W42" t="str">
            <v>...</v>
          </cell>
          <cell r="X42" t="str">
            <v>...</v>
          </cell>
          <cell r="Y42">
            <v>6.4145000000000003</v>
          </cell>
          <cell r="Z42" t="str">
            <v>...</v>
          </cell>
          <cell r="AA42" t="str">
            <v>...</v>
          </cell>
          <cell r="AB42">
            <v>2.3970000000000002</v>
          </cell>
        </row>
        <row r="43">
          <cell r="A43" t="str">
            <v xml:space="preserve">   Balances on banks' correspondent a/cs</v>
          </cell>
          <cell r="B43" t="str">
            <v>…</v>
          </cell>
          <cell r="C43">
            <v>-0.83729999999999194</v>
          </cell>
          <cell r="D43" t="str">
            <v>…</v>
          </cell>
          <cell r="E43" t="str">
            <v>…</v>
          </cell>
          <cell r="F43">
            <v>7.3039999999999967</v>
          </cell>
          <cell r="G43" t="str">
            <v>…</v>
          </cell>
          <cell r="H43" t="str">
            <v>…</v>
          </cell>
          <cell r="I43">
            <v>-1.2858000000000072</v>
          </cell>
          <cell r="J43" t="str">
            <v>…</v>
          </cell>
          <cell r="K43" t="str">
            <v>…</v>
          </cell>
          <cell r="L43">
            <v>-1.2800000000000011</v>
          </cell>
          <cell r="M43" t="str">
            <v>…</v>
          </cell>
          <cell r="N43" t="str">
            <v>…</v>
          </cell>
          <cell r="O43">
            <v>-2.8042000000000051</v>
          </cell>
          <cell r="Q43" t="str">
            <v>...</v>
          </cell>
          <cell r="R43" t="str">
            <v>...</v>
          </cell>
          <cell r="S43">
            <v>6.510499999999956</v>
          </cell>
          <cell r="T43" t="str">
            <v>...</v>
          </cell>
          <cell r="U43" t="str">
            <v>...</v>
          </cell>
          <cell r="V43">
            <v>4.0197000000000713</v>
          </cell>
          <cell r="W43" t="str">
            <v>...</v>
          </cell>
          <cell r="X43" t="str">
            <v>...</v>
          </cell>
          <cell r="Y43">
            <v>-7.8157000000000174</v>
          </cell>
          <cell r="Z43" t="str">
            <v>...</v>
          </cell>
          <cell r="AA43" t="str">
            <v>...</v>
          </cell>
          <cell r="AB43">
            <v>12.835600000000019</v>
          </cell>
        </row>
        <row r="47">
          <cell r="A47" t="str">
            <v>Net international reserves</v>
          </cell>
          <cell r="B47" t="str">
            <v>…</v>
          </cell>
          <cell r="C47">
            <v>-63.221677766363214</v>
          </cell>
          <cell r="D47">
            <v>-13.417748565552742</v>
          </cell>
          <cell r="E47">
            <v>-23.674382948899634</v>
          </cell>
          <cell r="F47">
            <v>-29.448799837603335</v>
          </cell>
          <cell r="G47">
            <v>-40.684817286772109</v>
          </cell>
          <cell r="H47">
            <v>-56.481269572713479</v>
          </cell>
          <cell r="I47">
            <v>-59.39321491432716</v>
          </cell>
          <cell r="J47">
            <v>-55.712505587637338</v>
          </cell>
          <cell r="K47">
            <v>-72.606631822210176</v>
          </cell>
          <cell r="L47">
            <v>-72.231443403177124</v>
          </cell>
          <cell r="M47">
            <v>-73.034720573073784</v>
          </cell>
          <cell r="N47">
            <v>-49.97526862530956</v>
          </cell>
          <cell r="O47">
            <v>-49.978914840050834</v>
          </cell>
          <cell r="Q47" t="str">
            <v>...</v>
          </cell>
          <cell r="R47" t="str">
            <v>...</v>
          </cell>
          <cell r="S47">
            <v>-16.031665446187318</v>
          </cell>
          <cell r="T47" t="str">
            <v>...</v>
          </cell>
          <cell r="U47" t="str">
            <v>...</v>
          </cell>
          <cell r="V47">
            <v>-32.317615364221709</v>
          </cell>
          <cell r="W47" t="str">
            <v>...</v>
          </cell>
          <cell r="X47" t="str">
            <v>...</v>
          </cell>
          <cell r="Y47">
            <v>-62.128032531455766</v>
          </cell>
          <cell r="Z47" t="str">
            <v>...</v>
          </cell>
          <cell r="AA47" t="str">
            <v>...</v>
          </cell>
          <cell r="AB47">
            <v>-102.74675877517683</v>
          </cell>
        </row>
        <row r="51">
          <cell r="A51" t="str">
            <v>Net domestic assets</v>
          </cell>
          <cell r="B51" t="str">
            <v>…</v>
          </cell>
          <cell r="C51">
            <v>265.71786644043715</v>
          </cell>
          <cell r="D51">
            <v>8.3719972967181597</v>
          </cell>
          <cell r="E51">
            <v>17.066834153290667</v>
          </cell>
          <cell r="F51">
            <v>25.19621358371371</v>
          </cell>
          <cell r="G51">
            <v>40.630663814146196</v>
          </cell>
          <cell r="H51">
            <v>54.77950183456575</v>
          </cell>
          <cell r="I51">
            <v>58.791480418022665</v>
          </cell>
          <cell r="J51">
            <v>62.730517961260787</v>
          </cell>
          <cell r="K51">
            <v>89.458718398004677</v>
          </cell>
          <cell r="L51">
            <v>91.473676260453374</v>
          </cell>
          <cell r="M51">
            <v>93.909674456182927</v>
          </cell>
          <cell r="N51">
            <v>71.04740101777503</v>
          </cell>
          <cell r="O51">
            <v>82.262271302355813</v>
          </cell>
          <cell r="Q51" t="str">
            <v>...</v>
          </cell>
          <cell r="R51" t="str">
            <v>...</v>
          </cell>
          <cell r="S51">
            <v>7.1000046093086189</v>
          </cell>
          <cell r="T51" t="str">
            <v>...</v>
          </cell>
          <cell r="U51" t="str">
            <v>...</v>
          </cell>
          <cell r="V51">
            <v>22.104900616699517</v>
          </cell>
          <cell r="W51" t="str">
            <v>...</v>
          </cell>
          <cell r="X51" t="str">
            <v>...</v>
          </cell>
          <cell r="Y51">
            <v>36.822773254558207</v>
          </cell>
          <cell r="Z51" t="str">
            <v>...</v>
          </cell>
          <cell r="AA51" t="str">
            <v>...</v>
          </cell>
          <cell r="AB51">
            <v>69.92855854337094</v>
          </cell>
        </row>
        <row r="53">
          <cell r="A53" t="str">
            <v>Reserve money</v>
          </cell>
          <cell r="B53" t="str">
            <v>…</v>
          </cell>
          <cell r="C53">
            <v>35.864564369310806</v>
          </cell>
          <cell r="D53">
            <v>-5.0142204453777488</v>
          </cell>
          <cell r="E53">
            <v>-6.5432712623534783</v>
          </cell>
          <cell r="F53">
            <v>-4.1576916505909995</v>
          </cell>
          <cell r="G53">
            <v>9.8870739190370927E-2</v>
          </cell>
          <cell r="H53">
            <v>-1.4954558223427838</v>
          </cell>
          <cell r="I53">
            <v>-0.38031256744722741</v>
          </cell>
          <cell r="J53">
            <v>7.254269603181851</v>
          </cell>
          <cell r="K53">
            <v>17.189008215459722</v>
          </cell>
          <cell r="L53">
            <v>19.586743281120711</v>
          </cell>
          <cell r="M53">
            <v>21.228638823658329</v>
          </cell>
          <cell r="N53">
            <v>21.339712872864936</v>
          </cell>
          <cell r="O53">
            <v>32.593174664779845</v>
          </cell>
          <cell r="Q53" t="str">
            <v>...</v>
          </cell>
          <cell r="R53" t="str">
            <v>...</v>
          </cell>
          <cell r="S53">
            <v>-6.2352584922814707</v>
          </cell>
          <cell r="T53" t="str">
            <v>...</v>
          </cell>
          <cell r="U53" t="str">
            <v>...</v>
          </cell>
          <cell r="V53">
            <v>-1.8178320495852329</v>
          </cell>
          <cell r="W53" t="str">
            <v>...</v>
          </cell>
          <cell r="X53" t="str">
            <v>...</v>
          </cell>
          <cell r="Y53">
            <v>-11.320900448737358</v>
          </cell>
          <cell r="Z53" t="str">
            <v>...</v>
          </cell>
          <cell r="AA53" t="str">
            <v>...</v>
          </cell>
          <cell r="AB53">
            <v>-6.261100682399845</v>
          </cell>
        </row>
        <row r="54">
          <cell r="A54" t="str">
            <v xml:space="preserve">   Currency in circulation</v>
          </cell>
          <cell r="B54" t="str">
            <v>…</v>
          </cell>
          <cell r="C54">
            <v>41.228310502283108</v>
          </cell>
          <cell r="D54">
            <v>-8.5577721016952815</v>
          </cell>
          <cell r="E54">
            <v>-9.6756011079138347</v>
          </cell>
          <cell r="F54">
            <v>-8.0855076681000675</v>
          </cell>
          <cell r="G54">
            <v>-1.3743304557750635</v>
          </cell>
          <cell r="H54">
            <v>-5.5464127517863666</v>
          </cell>
          <cell r="I54">
            <v>-3.9828316466746561</v>
          </cell>
          <cell r="J54">
            <v>5.5051354176770317</v>
          </cell>
          <cell r="K54">
            <v>11.759621498701334</v>
          </cell>
          <cell r="L54">
            <v>18.728808992639046</v>
          </cell>
          <cell r="M54">
            <v>19.668003060773586</v>
          </cell>
          <cell r="N54">
            <v>20.011154579844149</v>
          </cell>
          <cell r="O54">
            <v>37.171640423766263</v>
          </cell>
          <cell r="Q54" t="str">
            <v>...</v>
          </cell>
          <cell r="R54" t="str">
            <v>...</v>
          </cell>
          <cell r="S54">
            <v>-10.044905833672823</v>
          </cell>
          <cell r="T54" t="str">
            <v>...</v>
          </cell>
          <cell r="U54" t="str">
            <v>...</v>
          </cell>
          <cell r="V54">
            <v>-6.9872942929010584</v>
          </cell>
          <cell r="W54" t="str">
            <v>...</v>
          </cell>
          <cell r="X54" t="str">
            <v>...</v>
          </cell>
          <cell r="Y54">
            <v>-16.780309473516319</v>
          </cell>
          <cell r="Z54" t="str">
            <v>...</v>
          </cell>
          <cell r="AA54" t="str">
            <v>...</v>
          </cell>
          <cell r="AB54">
            <v>-12.798810786985449</v>
          </cell>
        </row>
        <row r="57">
          <cell r="A57" t="str">
            <v xml:space="preserve">   Sources: National Bank of Georgia; and Fund staff estimates.</v>
          </cell>
        </row>
        <row r="59">
          <cell r="A59" t="str">
            <v xml:space="preserve">   1/ Valued at end-period actual exchange rates.</v>
          </cell>
        </row>
        <row r="60">
          <cell r="A60" t="str">
            <v xml:space="preserve"> 2/  US$25 million earmarked in the 1999 budget as partial payment to Turkmenistan in lieu of principal obligations falling due are escrowed in an NBG account.</v>
          </cell>
        </row>
        <row r="61">
          <cell r="A61" t="str">
            <v>3/ Data for end-March 1999 reflect the issuance of a lari 70.3 million government bond to recapitalize the NBG  for losses from revaluation of its net international reserves.</v>
          </cell>
        </row>
        <row r="66">
          <cell r="Y66" t="str">
            <v>APPENDIX I</v>
          </cell>
        </row>
        <row r="68">
          <cell r="A68" t="str">
            <v>Table x.  Georgia: Monetary Survey 1/</v>
          </cell>
        </row>
        <row r="71">
          <cell r="B71">
            <v>1995</v>
          </cell>
          <cell r="C71">
            <v>1996</v>
          </cell>
          <cell r="D71">
            <v>1997</v>
          </cell>
          <cell r="E71">
            <v>1997</v>
          </cell>
          <cell r="F71">
            <v>1997</v>
          </cell>
          <cell r="O71">
            <v>1997</v>
          </cell>
          <cell r="P71">
            <v>1998</v>
          </cell>
          <cell r="Q71">
            <v>1998</v>
          </cell>
          <cell r="S71">
            <v>1998</v>
          </cell>
          <cell r="AB71">
            <v>1998</v>
          </cell>
          <cell r="AC71">
            <v>1999</v>
          </cell>
        </row>
        <row r="72">
          <cell r="B72" t="str">
            <v>Dec.</v>
          </cell>
          <cell r="C72" t="str">
            <v>Dec.</v>
          </cell>
          <cell r="D72" t="str">
            <v>Jan.</v>
          </cell>
          <cell r="E72" t="str">
            <v>Feb.</v>
          </cell>
          <cell r="F72" t="str">
            <v>Mar.</v>
          </cell>
          <cell r="G72" t="str">
            <v>Apr.</v>
          </cell>
          <cell r="H72" t="str">
            <v>May</v>
          </cell>
          <cell r="I72" t="str">
            <v>Jun.</v>
          </cell>
          <cell r="J72" t="str">
            <v>Jul.</v>
          </cell>
          <cell r="K72" t="str">
            <v>Aug.</v>
          </cell>
          <cell r="L72" t="str">
            <v>Sep.</v>
          </cell>
          <cell r="M72" t="str">
            <v>Oct.</v>
          </cell>
          <cell r="N72" t="str">
            <v>Nov.</v>
          </cell>
          <cell r="O72" t="str">
            <v>Dec.</v>
          </cell>
          <cell r="Q72" t="str">
            <v>Jan</v>
          </cell>
          <cell r="R72" t="str">
            <v>Feb</v>
          </cell>
          <cell r="S72" t="str">
            <v>Mar</v>
          </cell>
          <cell r="T72" t="str">
            <v>Apr</v>
          </cell>
          <cell r="U72" t="str">
            <v>May</v>
          </cell>
          <cell r="V72" t="str">
            <v>Jun</v>
          </cell>
          <cell r="W72" t="str">
            <v>Jul</v>
          </cell>
          <cell r="X72" t="str">
            <v>Aug</v>
          </cell>
          <cell r="Y72" t="str">
            <v>Sep</v>
          </cell>
          <cell r="Z72" t="str">
            <v>Oct</v>
          </cell>
          <cell r="AA72" t="str">
            <v>Nov</v>
          </cell>
          <cell r="AB72" t="str">
            <v>Dec</v>
          </cell>
        </row>
        <row r="77">
          <cell r="A77" t="str">
            <v>Net foreign assets</v>
          </cell>
          <cell r="B77">
            <v>57.102721209999984</v>
          </cell>
          <cell r="C77">
            <v>21.268510805333356</v>
          </cell>
          <cell r="D77">
            <v>-6.1178763439999564</v>
          </cell>
          <cell r="E77">
            <v>-29.471908781538477</v>
          </cell>
          <cell r="F77">
            <v>-36.51861298892306</v>
          </cell>
          <cell r="G77">
            <v>-57.927361342653789</v>
          </cell>
          <cell r="H77">
            <v>-92.55458065000002</v>
          </cell>
          <cell r="I77">
            <v>-98.996272899999951</v>
          </cell>
          <cell r="J77">
            <v>-77.408973733076877</v>
          </cell>
          <cell r="K77">
            <v>-104.30268923046157</v>
          </cell>
          <cell r="L77">
            <v>-114.58059663561536</v>
          </cell>
          <cell r="M77">
            <v>-117.82522219999991</v>
          </cell>
          <cell r="N77">
            <v>-70.748460588307637</v>
          </cell>
          <cell r="O77">
            <v>-72.217579707692366</v>
          </cell>
          <cell r="Q77">
            <v>-97.038168825865057</v>
          </cell>
          <cell r="R77">
            <v>-124.06858661582203</v>
          </cell>
          <cell r="S77">
            <v>-126.41552198782206</v>
          </cell>
          <cell r="T77">
            <v>-145.23214115282207</v>
          </cell>
          <cell r="U77">
            <v>-150.29582848826968</v>
          </cell>
          <cell r="V77">
            <v>-170.13820084557298</v>
          </cell>
          <cell r="W77">
            <v>-196.22904726557306</v>
          </cell>
          <cell r="X77">
            <v>-197.60310458258431</v>
          </cell>
          <cell r="Y77">
            <v>-265.92672070539322</v>
          </cell>
          <cell r="Z77">
            <v>-298.1957998094382</v>
          </cell>
          <cell r="AA77">
            <v>-349.61003071022236</v>
          </cell>
          <cell r="AB77">
            <v>-376.15132261600013</v>
          </cell>
        </row>
        <row r="79">
          <cell r="A79" t="str">
            <v>Net domestic assets</v>
          </cell>
          <cell r="B79">
            <v>123.48262079000004</v>
          </cell>
          <cell r="C79">
            <v>235.00368919466663</v>
          </cell>
          <cell r="D79">
            <v>249.29367634399998</v>
          </cell>
          <cell r="E79">
            <v>265.31360878153851</v>
          </cell>
          <cell r="F79">
            <v>282.32651298892307</v>
          </cell>
          <cell r="G79">
            <v>327.37646134265378</v>
          </cell>
          <cell r="H79">
            <v>358.28598065000006</v>
          </cell>
          <cell r="I79">
            <v>370.64457289999996</v>
          </cell>
          <cell r="J79">
            <v>370.85497373307692</v>
          </cell>
          <cell r="K79">
            <v>426.12848923046158</v>
          </cell>
          <cell r="L79">
            <v>449.95019663561538</v>
          </cell>
          <cell r="M79">
            <v>458.74252219999994</v>
          </cell>
          <cell r="N79">
            <v>418.75846058830763</v>
          </cell>
          <cell r="O79">
            <v>445.26047970769241</v>
          </cell>
          <cell r="Q79">
            <v>457.20616882586506</v>
          </cell>
          <cell r="R79">
            <v>484.79898661582206</v>
          </cell>
          <cell r="S79">
            <v>486.51412198782202</v>
          </cell>
          <cell r="T79">
            <v>518.78254115282198</v>
          </cell>
          <cell r="U79">
            <v>532.59662848826963</v>
          </cell>
          <cell r="V79">
            <v>557.46900084557296</v>
          </cell>
          <cell r="W79">
            <v>591.2501472655731</v>
          </cell>
          <cell r="X79">
            <v>597.47300458258428</v>
          </cell>
          <cell r="Y79">
            <v>616.44202070539325</v>
          </cell>
          <cell r="Z79">
            <v>623.79199980943815</v>
          </cell>
          <cell r="AA79">
            <v>651.60743071022239</v>
          </cell>
          <cell r="AB79">
            <v>744.69482261600012</v>
          </cell>
        </row>
        <row r="80">
          <cell r="A80" t="str">
            <v xml:space="preserve">   Domestic credit</v>
          </cell>
          <cell r="B80">
            <v>188.68722100000002</v>
          </cell>
          <cell r="C80">
            <v>323.85760000000005</v>
          </cell>
          <cell r="D80">
            <v>343.57979999999998</v>
          </cell>
          <cell r="E80">
            <v>354.70490000000001</v>
          </cell>
          <cell r="F80">
            <v>385.66970000000003</v>
          </cell>
          <cell r="G80">
            <v>428.98569999999995</v>
          </cell>
          <cell r="H80">
            <v>442.50670000000002</v>
          </cell>
          <cell r="I80">
            <v>469.51569999999992</v>
          </cell>
          <cell r="J80">
            <v>481.55909999999994</v>
          </cell>
          <cell r="K80">
            <v>491.58050000000003</v>
          </cell>
          <cell r="L80">
            <v>522.01179999999999</v>
          </cell>
          <cell r="M80">
            <v>531.54309999999998</v>
          </cell>
          <cell r="N80">
            <v>489.29530000000011</v>
          </cell>
          <cell r="O80">
            <v>568.44900000000007</v>
          </cell>
          <cell r="Q80">
            <v>557.15100000000007</v>
          </cell>
          <cell r="R80">
            <v>575.48559999999998</v>
          </cell>
          <cell r="S80">
            <v>581.56129999999996</v>
          </cell>
          <cell r="T80">
            <v>597.87909999999999</v>
          </cell>
          <cell r="U80">
            <v>611.28820000000007</v>
          </cell>
          <cell r="V80">
            <v>652.94149999999991</v>
          </cell>
          <cell r="W80">
            <v>689.35840000000007</v>
          </cell>
          <cell r="X80">
            <v>705.21690000000001</v>
          </cell>
          <cell r="Y80">
            <v>717.61149999999998</v>
          </cell>
          <cell r="Z80">
            <v>708.41189999999995</v>
          </cell>
          <cell r="AA80">
            <v>722.02859999999998</v>
          </cell>
          <cell r="AB80">
            <v>790.46070000000009</v>
          </cell>
        </row>
        <row r="81">
          <cell r="A81" t="str">
            <v xml:space="preserve">      Net claims on general government</v>
          </cell>
          <cell r="B81">
            <v>39.667673000000008</v>
          </cell>
          <cell r="C81">
            <v>195.65190000000001</v>
          </cell>
          <cell r="D81">
            <v>213.24759999999998</v>
          </cell>
          <cell r="E81">
            <v>222.39940000000001</v>
          </cell>
          <cell r="F81">
            <v>247.34900000000002</v>
          </cell>
          <cell r="G81">
            <v>289.30529999999999</v>
          </cell>
          <cell r="H81">
            <v>299.59660000000002</v>
          </cell>
          <cell r="I81">
            <v>321.19239999999996</v>
          </cell>
          <cell r="J81">
            <v>334.44959999999998</v>
          </cell>
          <cell r="K81">
            <v>342.96620000000001</v>
          </cell>
          <cell r="L81">
            <v>367.08590000000004</v>
          </cell>
          <cell r="M81">
            <v>367.59539999999998</v>
          </cell>
          <cell r="N81">
            <v>318.95780000000008</v>
          </cell>
          <cell r="O81">
            <v>358.83580000000006</v>
          </cell>
          <cell r="Q81">
            <v>367.67</v>
          </cell>
          <cell r="R81">
            <v>374.92899999999992</v>
          </cell>
          <cell r="S81">
            <v>385.42609999999996</v>
          </cell>
          <cell r="T81">
            <v>402.65120000000002</v>
          </cell>
          <cell r="U81">
            <v>411.45970000000005</v>
          </cell>
          <cell r="V81">
            <v>451.38419999999996</v>
          </cell>
          <cell r="W81">
            <v>483.46510000000001</v>
          </cell>
          <cell r="X81">
            <v>492.47180000000003</v>
          </cell>
          <cell r="Y81">
            <v>501.12819999999999</v>
          </cell>
          <cell r="Z81">
            <v>494.44349999999997</v>
          </cell>
          <cell r="AA81">
            <v>496.57059999999996</v>
          </cell>
          <cell r="AB81">
            <v>496.54212200000001</v>
          </cell>
        </row>
        <row r="82">
          <cell r="A82" t="str">
            <v xml:space="preserve">        public borrowing from DMBs</v>
          </cell>
          <cell r="C82">
            <v>0</v>
          </cell>
          <cell r="O82">
            <v>0</v>
          </cell>
          <cell r="AB82">
            <v>10.906321999999999</v>
          </cell>
        </row>
        <row r="83">
          <cell r="A83" t="str">
            <v xml:space="preserve">      Credit to the rest of the economy</v>
          </cell>
          <cell r="B83">
            <v>149.01954800000001</v>
          </cell>
          <cell r="C83">
            <v>128.20570000000001</v>
          </cell>
          <cell r="D83">
            <v>130.3322</v>
          </cell>
          <cell r="E83">
            <v>132.30549999999999</v>
          </cell>
          <cell r="F83">
            <v>138.32069999999999</v>
          </cell>
          <cell r="G83">
            <v>139.68039999999999</v>
          </cell>
          <cell r="H83">
            <v>142.9101</v>
          </cell>
          <cell r="I83">
            <v>148.32329999999999</v>
          </cell>
          <cell r="J83">
            <v>147.1095</v>
          </cell>
          <cell r="K83">
            <v>148.61429999999999</v>
          </cell>
          <cell r="L83">
            <v>154.92590000000001</v>
          </cell>
          <cell r="M83">
            <v>163.9477</v>
          </cell>
          <cell r="N83">
            <v>170.33750000000001</v>
          </cell>
          <cell r="O83">
            <v>209.61320000000001</v>
          </cell>
          <cell r="Q83">
            <v>189.48099999999999</v>
          </cell>
          <cell r="R83">
            <v>200.5566</v>
          </cell>
          <cell r="S83">
            <v>196.1352</v>
          </cell>
          <cell r="T83">
            <v>195.22790000000001</v>
          </cell>
          <cell r="U83">
            <v>199.82849999999999</v>
          </cell>
          <cell r="V83">
            <v>201.5573</v>
          </cell>
          <cell r="W83">
            <v>205.89330000000001</v>
          </cell>
          <cell r="X83">
            <v>212.74510000000001</v>
          </cell>
          <cell r="Y83">
            <v>216.48330000000001</v>
          </cell>
          <cell r="Z83">
            <v>213.9684</v>
          </cell>
          <cell r="AA83">
            <v>225.458</v>
          </cell>
          <cell r="AB83">
            <v>293.91857800000002</v>
          </cell>
        </row>
        <row r="84">
          <cell r="A84" t="str">
            <v xml:space="preserve">   Other items, net</v>
          </cell>
          <cell r="B84">
            <v>-65.204600209999981</v>
          </cell>
          <cell r="C84">
            <v>-88.853910805333413</v>
          </cell>
          <cell r="D84">
            <v>-94.286123656000001</v>
          </cell>
          <cell r="E84">
            <v>-89.391291218461504</v>
          </cell>
          <cell r="F84">
            <v>-103.34318701107696</v>
          </cell>
          <cell r="G84">
            <v>-101.60923865734617</v>
          </cell>
          <cell r="H84">
            <v>-84.220719349999968</v>
          </cell>
          <cell r="I84">
            <v>-98.871127099999967</v>
          </cell>
          <cell r="J84">
            <v>-110.70412626692303</v>
          </cell>
          <cell r="K84">
            <v>-65.452010769538447</v>
          </cell>
          <cell r="L84">
            <v>-72.061603364384609</v>
          </cell>
          <cell r="M84">
            <v>-72.800577800000042</v>
          </cell>
          <cell r="N84">
            <v>-70.536839411692483</v>
          </cell>
          <cell r="O84">
            <v>-123.18852029230766</v>
          </cell>
          <cell r="Q84">
            <v>-99.944831174135004</v>
          </cell>
          <cell r="R84">
            <v>-90.686613384177917</v>
          </cell>
          <cell r="S84">
            <v>-95.047178012177937</v>
          </cell>
          <cell r="T84">
            <v>-79.096558847178017</v>
          </cell>
          <cell r="U84">
            <v>-78.691571511730444</v>
          </cell>
          <cell r="V84">
            <v>-95.472499154426941</v>
          </cell>
          <cell r="W84">
            <v>-98.108252734426969</v>
          </cell>
          <cell r="X84">
            <v>-107.74389541741573</v>
          </cell>
          <cell r="Y84">
            <v>-101.16947929460673</v>
          </cell>
          <cell r="Z84">
            <v>-84.619900190561793</v>
          </cell>
          <cell r="AA84">
            <v>-70.421169289777595</v>
          </cell>
          <cell r="AB84">
            <v>-45.765877383999964</v>
          </cell>
        </row>
        <row r="86">
          <cell r="A86" t="str">
            <v>Broad money (M3)</v>
          </cell>
          <cell r="B86">
            <v>180.58534200000003</v>
          </cell>
          <cell r="C86">
            <v>256.2722</v>
          </cell>
          <cell r="D86">
            <v>243.17580000000001</v>
          </cell>
          <cell r="E86">
            <v>235.8417</v>
          </cell>
          <cell r="F86">
            <v>245.80789999999999</v>
          </cell>
          <cell r="G86">
            <v>269.44909999999999</v>
          </cell>
          <cell r="H86">
            <v>265.73140000000001</v>
          </cell>
          <cell r="I86">
            <v>271.64830000000001</v>
          </cell>
          <cell r="J86">
            <v>293.44600000000003</v>
          </cell>
          <cell r="K86">
            <v>321.82580000000002</v>
          </cell>
          <cell r="L86">
            <v>335.36960000000005</v>
          </cell>
          <cell r="M86">
            <v>340.91730000000001</v>
          </cell>
          <cell r="N86">
            <v>348.01</v>
          </cell>
          <cell r="O86">
            <v>373.04290000000003</v>
          </cell>
          <cell r="Q86">
            <v>360.16800000000001</v>
          </cell>
          <cell r="R86">
            <v>360.73040000000003</v>
          </cell>
          <cell r="S86">
            <v>360.09859999999998</v>
          </cell>
          <cell r="T86">
            <v>373.55039999999997</v>
          </cell>
          <cell r="U86">
            <v>382.30079999999998</v>
          </cell>
          <cell r="V86">
            <v>387.33080000000001</v>
          </cell>
          <cell r="W86">
            <v>395.02109999999999</v>
          </cell>
          <cell r="X86">
            <v>399.86989999999997</v>
          </cell>
          <cell r="Y86">
            <v>350.51530000000002</v>
          </cell>
          <cell r="Z86">
            <v>325.59619999999995</v>
          </cell>
          <cell r="AA86">
            <v>301.99740000000003</v>
          </cell>
          <cell r="AB86">
            <v>368.54349999999999</v>
          </cell>
        </row>
        <row r="87">
          <cell r="A87" t="str">
            <v xml:space="preserve">   Broad money, excluding forex deposits (M2)</v>
          </cell>
          <cell r="B87">
            <v>157.66074800000001</v>
          </cell>
          <cell r="C87">
            <v>217.95180000000002</v>
          </cell>
          <cell r="D87">
            <v>204.37440000000001</v>
          </cell>
          <cell r="E87">
            <v>198.11369999999999</v>
          </cell>
          <cell r="F87">
            <v>205.06819999999999</v>
          </cell>
          <cell r="G87">
            <v>218.37219999999999</v>
          </cell>
          <cell r="H87">
            <v>216.1925</v>
          </cell>
          <cell r="I87">
            <v>215.56229999999999</v>
          </cell>
          <cell r="J87">
            <v>236.2577</v>
          </cell>
          <cell r="K87">
            <v>255.76670000000001</v>
          </cell>
          <cell r="L87">
            <v>264.45640000000003</v>
          </cell>
          <cell r="M87">
            <v>262.68979999999999</v>
          </cell>
          <cell r="N87">
            <v>268.28570000000002</v>
          </cell>
          <cell r="O87">
            <v>295.21140000000003</v>
          </cell>
          <cell r="Q87">
            <v>274.30680000000001</v>
          </cell>
          <cell r="R87">
            <v>272.1078</v>
          </cell>
          <cell r="S87">
            <v>269.69919999999996</v>
          </cell>
          <cell r="T87">
            <v>278.44659999999999</v>
          </cell>
          <cell r="U87">
            <v>280.17149999999998</v>
          </cell>
          <cell r="V87">
            <v>281.71030000000002</v>
          </cell>
          <cell r="W87">
            <v>291.12509999999997</v>
          </cell>
          <cell r="X87">
            <v>294.23779999999999</v>
          </cell>
          <cell r="Y87">
            <v>252.1703</v>
          </cell>
          <cell r="Z87">
            <v>228.78369999999998</v>
          </cell>
          <cell r="AA87">
            <v>210.33520000000001</v>
          </cell>
          <cell r="AB87">
            <v>261.13669999999996</v>
          </cell>
        </row>
        <row r="88">
          <cell r="A88" t="str">
            <v xml:space="preserve">      Currency held by the public</v>
          </cell>
          <cell r="B88">
            <v>124.80000000000001</v>
          </cell>
          <cell r="C88">
            <v>176.75740000000002</v>
          </cell>
          <cell r="D88">
            <v>160.42830000000001</v>
          </cell>
          <cell r="E88">
            <v>157.952</v>
          </cell>
          <cell r="F88">
            <v>158.29259999999999</v>
          </cell>
          <cell r="G88">
            <v>171.31289999999998</v>
          </cell>
          <cell r="H88">
            <v>166.3938</v>
          </cell>
          <cell r="I88">
            <v>168.6557</v>
          </cell>
          <cell r="J88">
            <v>184.0633</v>
          </cell>
          <cell r="K88">
            <v>194.83770000000001</v>
          </cell>
          <cell r="L88">
            <v>202.40180000000001</v>
          </cell>
          <cell r="M88">
            <v>205.78280000000001</v>
          </cell>
          <cell r="N88">
            <v>209.25149999999999</v>
          </cell>
          <cell r="O88">
            <v>239.86590000000001</v>
          </cell>
          <cell r="Q88">
            <v>214.69749999999999</v>
          </cell>
          <cell r="R88">
            <v>210.88889999999998</v>
          </cell>
          <cell r="S88">
            <v>211.90169999999998</v>
          </cell>
          <cell r="T88">
            <v>219.934</v>
          </cell>
          <cell r="U88">
            <v>221.63289999999998</v>
          </cell>
          <cell r="V88">
            <v>220.94840000000002</v>
          </cell>
          <cell r="W88">
            <v>233.78270000000001</v>
          </cell>
          <cell r="X88">
            <v>230.48179999999999</v>
          </cell>
          <cell r="Y88">
            <v>198.9091</v>
          </cell>
          <cell r="Z88">
            <v>183.67099999999999</v>
          </cell>
          <cell r="AA88">
            <v>168.83500000000001</v>
          </cell>
          <cell r="AB88">
            <v>212.19389999999999</v>
          </cell>
        </row>
        <row r="89">
          <cell r="A89" t="str">
            <v>Currency in circulation (M0)</v>
          </cell>
          <cell r="B89">
            <v>131.4</v>
          </cell>
          <cell r="C89">
            <v>185.57400000000001</v>
          </cell>
          <cell r="D89">
            <v>169.69300000000001</v>
          </cell>
          <cell r="E89">
            <v>167.61859999999999</v>
          </cell>
          <cell r="F89">
            <v>170.5694</v>
          </cell>
          <cell r="G89">
            <v>183.02359999999999</v>
          </cell>
          <cell r="H89">
            <v>175.28129999999999</v>
          </cell>
          <cell r="I89">
            <v>178.18289999999999</v>
          </cell>
          <cell r="J89">
            <v>195.7901</v>
          </cell>
          <cell r="K89">
            <v>207.39680000000001</v>
          </cell>
          <cell r="L89">
            <v>220.32980000000001</v>
          </cell>
          <cell r="M89">
            <v>222.0727</v>
          </cell>
          <cell r="N89">
            <v>222.70949999999999</v>
          </cell>
          <cell r="O89">
            <v>254.5549</v>
          </cell>
          <cell r="Q89">
            <v>231.31059999999999</v>
          </cell>
          <cell r="R89">
            <v>227.33109999999999</v>
          </cell>
          <cell r="S89">
            <v>228.98509999999999</v>
          </cell>
          <cell r="T89">
            <v>237.55969999999999</v>
          </cell>
          <cell r="U89">
            <v>238.96969999999999</v>
          </cell>
          <cell r="V89">
            <v>236.76840000000001</v>
          </cell>
          <cell r="W89">
            <v>246.9117</v>
          </cell>
          <cell r="X89">
            <v>250.23589999999999</v>
          </cell>
          <cell r="Y89">
            <v>211.8398</v>
          </cell>
          <cell r="Z89">
            <v>195.4648</v>
          </cell>
          <cell r="AA89">
            <v>179.57740000000001</v>
          </cell>
          <cell r="AB89">
            <v>221.97489999999999</v>
          </cell>
        </row>
        <row r="90">
          <cell r="A90" t="str">
            <v xml:space="preserve">Less: Banks' vault cash </v>
          </cell>
          <cell r="B90">
            <v>-6.6</v>
          </cell>
          <cell r="C90">
            <v>-8.8165999999999993</v>
          </cell>
          <cell r="D90">
            <v>-9.2646999999999995</v>
          </cell>
          <cell r="E90">
            <v>-9.6666000000000007</v>
          </cell>
          <cell r="F90">
            <v>-12.2768</v>
          </cell>
          <cell r="G90">
            <v>-11.710699999999999</v>
          </cell>
          <cell r="H90">
            <v>-8.8874999999999993</v>
          </cell>
          <cell r="I90">
            <v>-9.5272000000000006</v>
          </cell>
          <cell r="J90">
            <v>-11.726800000000001</v>
          </cell>
          <cell r="K90">
            <v>-12.559100000000001</v>
          </cell>
          <cell r="L90">
            <v>-17.928000000000001</v>
          </cell>
          <cell r="M90">
            <v>-16.289899999999999</v>
          </cell>
          <cell r="N90">
            <v>-13.458</v>
          </cell>
          <cell r="O90">
            <v>-14.689</v>
          </cell>
          <cell r="Q90">
            <v>-16.613099999999999</v>
          </cell>
          <cell r="R90">
            <v>-16.4422</v>
          </cell>
          <cell r="S90">
            <v>-17.083400000000001</v>
          </cell>
          <cell r="T90">
            <v>-17.625699999999998</v>
          </cell>
          <cell r="U90">
            <v>-17.3368</v>
          </cell>
          <cell r="V90">
            <v>-15.82</v>
          </cell>
          <cell r="W90">
            <v>-13.129</v>
          </cell>
          <cell r="X90">
            <v>-19.754100000000001</v>
          </cell>
          <cell r="Y90">
            <v>-12.9307</v>
          </cell>
          <cell r="Z90">
            <v>-11.793799999999999</v>
          </cell>
          <cell r="AA90">
            <v>-10.7424</v>
          </cell>
          <cell r="AB90">
            <v>-9.7810000000000006</v>
          </cell>
        </row>
        <row r="91">
          <cell r="A91" t="str">
            <v xml:space="preserve">      Deposit liabilities (domestic currency)</v>
          </cell>
          <cell r="B91">
            <v>32.860748000000001</v>
          </cell>
          <cell r="C91">
            <v>41.194400000000002</v>
          </cell>
          <cell r="D91">
            <v>43.946100000000001</v>
          </cell>
          <cell r="E91">
            <v>40.161700000000003</v>
          </cell>
          <cell r="F91">
            <v>46.775599999999997</v>
          </cell>
          <cell r="G91">
            <v>47.0593</v>
          </cell>
          <cell r="H91">
            <v>49.798699999999997</v>
          </cell>
          <cell r="I91">
            <v>46.906599999999997</v>
          </cell>
          <cell r="J91">
            <v>52.194400000000002</v>
          </cell>
          <cell r="K91">
            <v>60.929000000000002</v>
          </cell>
          <cell r="L91">
            <v>62.054600000000001</v>
          </cell>
          <cell r="M91">
            <v>56.906999999999996</v>
          </cell>
          <cell r="N91">
            <v>59.034199999999998</v>
          </cell>
          <cell r="O91">
            <v>55.345500000000001</v>
          </cell>
          <cell r="Q91">
            <v>59.609299999999998</v>
          </cell>
          <cell r="R91">
            <v>61.218899999999998</v>
          </cell>
          <cell r="S91">
            <v>57.797499999999999</v>
          </cell>
          <cell r="T91">
            <v>58.512599999999999</v>
          </cell>
          <cell r="U91">
            <v>58.538600000000002</v>
          </cell>
          <cell r="V91">
            <v>60.761899999999997</v>
          </cell>
          <cell r="W91">
            <v>57.342399999999998</v>
          </cell>
          <cell r="X91">
            <v>63.756</v>
          </cell>
          <cell r="Y91">
            <v>53.261200000000002</v>
          </cell>
          <cell r="Z91">
            <v>45.112699999999997</v>
          </cell>
          <cell r="AA91">
            <v>41.5002</v>
          </cell>
          <cell r="AB91">
            <v>48.942799999999998</v>
          </cell>
        </row>
        <row r="92">
          <cell r="A92" t="str">
            <v xml:space="preserve">   Foreign currency deposits</v>
          </cell>
          <cell r="B92">
            <v>22.924594000000003</v>
          </cell>
          <cell r="C92">
            <v>38.320399999999999</v>
          </cell>
          <cell r="D92">
            <v>38.801400000000001</v>
          </cell>
          <cell r="E92">
            <v>37.728000000000002</v>
          </cell>
          <cell r="F92">
            <v>40.739699999999999</v>
          </cell>
          <cell r="G92">
            <v>51.076900000000002</v>
          </cell>
          <cell r="H92">
            <v>49.538899999999998</v>
          </cell>
          <cell r="I92">
            <v>56.085999999999999</v>
          </cell>
          <cell r="J92">
            <v>57.188299999999998</v>
          </cell>
          <cell r="K92">
            <v>66.059100000000001</v>
          </cell>
          <cell r="L92">
            <v>70.913200000000003</v>
          </cell>
          <cell r="M92">
            <v>78.227500000000006</v>
          </cell>
          <cell r="N92">
            <v>79.724299999999999</v>
          </cell>
          <cell r="O92">
            <v>77.831500000000005</v>
          </cell>
          <cell r="Q92">
            <v>85.861199999999997</v>
          </cell>
          <cell r="R92">
            <v>88.622600000000006</v>
          </cell>
          <cell r="S92">
            <v>90.3994</v>
          </cell>
          <cell r="T92">
            <v>95.103800000000007</v>
          </cell>
          <cell r="U92">
            <v>102.1293</v>
          </cell>
          <cell r="V92">
            <v>105.62050000000001</v>
          </cell>
          <cell r="W92">
            <v>103.896</v>
          </cell>
          <cell r="X92">
            <v>105.63209999999999</v>
          </cell>
          <cell r="Y92">
            <v>98.344999999999999</v>
          </cell>
          <cell r="Z92">
            <v>96.8125</v>
          </cell>
          <cell r="AA92">
            <v>91.662199999999999</v>
          </cell>
          <cell r="AB92">
            <v>107.4068</v>
          </cell>
        </row>
        <row r="94">
          <cell r="A94" t="str">
            <v>Total deposit liabilities</v>
          </cell>
          <cell r="B94">
            <v>55.785342</v>
          </cell>
          <cell r="C94">
            <v>79.514800000000008</v>
          </cell>
          <cell r="D94">
            <v>82.747500000000002</v>
          </cell>
          <cell r="E94">
            <v>77.889700000000005</v>
          </cell>
          <cell r="F94">
            <v>87.515299999999996</v>
          </cell>
          <cell r="G94">
            <v>98.136200000000002</v>
          </cell>
          <cell r="H94">
            <v>99.337599999999995</v>
          </cell>
          <cell r="I94">
            <v>102.9926</v>
          </cell>
          <cell r="J94">
            <v>109.3827</v>
          </cell>
          <cell r="K94">
            <v>126.9881</v>
          </cell>
          <cell r="L94">
            <v>132.96780000000001</v>
          </cell>
          <cell r="M94">
            <v>135.1345</v>
          </cell>
          <cell r="N94">
            <v>138.7585</v>
          </cell>
          <cell r="O94">
            <v>133.17700000000002</v>
          </cell>
          <cell r="Q94">
            <v>145.47049999999999</v>
          </cell>
          <cell r="R94">
            <v>149.8415</v>
          </cell>
          <cell r="S94">
            <v>148.1969</v>
          </cell>
          <cell r="T94">
            <v>153.6164</v>
          </cell>
          <cell r="U94">
            <v>160.6679</v>
          </cell>
          <cell r="V94">
            <v>166.38240000000002</v>
          </cell>
          <cell r="W94">
            <v>161.23840000000001</v>
          </cell>
          <cell r="X94">
            <v>169.38810000000001</v>
          </cell>
          <cell r="Y94">
            <v>151.6062</v>
          </cell>
          <cell r="Z94">
            <v>141.92519999999999</v>
          </cell>
          <cell r="AA94">
            <v>133.16239999999999</v>
          </cell>
          <cell r="AB94">
            <v>156.34960000000001</v>
          </cell>
        </row>
        <row r="98">
          <cell r="A98" t="str">
            <v>Net foreign assets</v>
          </cell>
          <cell r="B98" t="e">
            <v>#REF!</v>
          </cell>
          <cell r="C98">
            <v>-35.834210404666628</v>
          </cell>
          <cell r="F98">
            <v>-57.787123794256416</v>
          </cell>
          <cell r="G98" t="str">
            <v>...</v>
          </cell>
          <cell r="H98" t="str">
            <v>...</v>
          </cell>
          <cell r="I98">
            <v>-62.477659911076891</v>
          </cell>
          <cell r="J98" t="str">
            <v>...</v>
          </cell>
          <cell r="K98" t="str">
            <v>...</v>
          </cell>
          <cell r="L98">
            <v>-15.584323735615413</v>
          </cell>
          <cell r="M98" t="str">
            <v>...</v>
          </cell>
          <cell r="N98" t="str">
            <v>...</v>
          </cell>
          <cell r="O98">
            <v>-93.486090513025715</v>
          </cell>
          <cell r="P98">
            <v>72.217579707692366</v>
          </cell>
          <cell r="Q98" t="str">
            <v>...</v>
          </cell>
          <cell r="R98" t="str">
            <v>...</v>
          </cell>
          <cell r="S98">
            <v>-54.197942280129695</v>
          </cell>
          <cell r="T98" t="str">
            <v>...</v>
          </cell>
          <cell r="U98" t="str">
            <v>...</v>
          </cell>
          <cell r="V98">
            <v>-43.722678857750921</v>
          </cell>
          <cell r="W98" t="str">
            <v>...</v>
          </cell>
          <cell r="X98" t="str">
            <v>...</v>
          </cell>
          <cell r="Y98">
            <v>-95.788519859820241</v>
          </cell>
          <cell r="Z98" t="str">
            <v>...</v>
          </cell>
          <cell r="AA98" t="str">
            <v>...</v>
          </cell>
          <cell r="AB98">
            <v>-303.93374290830775</v>
          </cell>
          <cell r="AC98">
            <v>376.15132261600013</v>
          </cell>
        </row>
        <row r="100">
          <cell r="A100" t="str">
            <v>Net domestic assets</v>
          </cell>
          <cell r="B100" t="str">
            <v>…</v>
          </cell>
          <cell r="C100">
            <v>111.52106840466659</v>
          </cell>
          <cell r="D100" t="str">
            <v>…</v>
          </cell>
          <cell r="E100" t="str">
            <v>…</v>
          </cell>
          <cell r="F100">
            <v>47.322823794256436</v>
          </cell>
          <cell r="G100" t="str">
            <v>…</v>
          </cell>
          <cell r="H100" t="str">
            <v>…</v>
          </cell>
          <cell r="I100">
            <v>88.318059911076887</v>
          </cell>
          <cell r="J100" t="str">
            <v>…</v>
          </cell>
          <cell r="K100" t="str">
            <v>…</v>
          </cell>
          <cell r="L100">
            <v>79.305623735615427</v>
          </cell>
          <cell r="M100" t="str">
            <v>…</v>
          </cell>
          <cell r="N100" t="str">
            <v>…</v>
          </cell>
          <cell r="O100">
            <v>210.25679051302578</v>
          </cell>
          <cell r="Q100" t="str">
            <v>...</v>
          </cell>
          <cell r="R100" t="str">
            <v>...</v>
          </cell>
          <cell r="S100">
            <v>41.253642280129611</v>
          </cell>
          <cell r="T100" t="str">
            <v>...</v>
          </cell>
          <cell r="U100" t="str">
            <v>...</v>
          </cell>
          <cell r="V100">
            <v>70.954878857750941</v>
          </cell>
          <cell r="W100" t="str">
            <v>...</v>
          </cell>
          <cell r="X100" t="str">
            <v>...</v>
          </cell>
          <cell r="Y100">
            <v>58.973019859820283</v>
          </cell>
          <cell r="Z100" t="str">
            <v>...</v>
          </cell>
          <cell r="AA100" t="str">
            <v>...</v>
          </cell>
          <cell r="AB100">
            <v>299.43434290830771</v>
          </cell>
        </row>
        <row r="101">
          <cell r="A101" t="str">
            <v xml:space="preserve">   Domestic credit</v>
          </cell>
          <cell r="B101" t="str">
            <v>…</v>
          </cell>
          <cell r="C101">
            <v>135.17037900000003</v>
          </cell>
          <cell r="D101" t="str">
            <v>…</v>
          </cell>
          <cell r="E101" t="str">
            <v>…</v>
          </cell>
          <cell r="F101">
            <v>61.812099999999987</v>
          </cell>
          <cell r="G101" t="str">
            <v>…</v>
          </cell>
          <cell r="H101" t="str">
            <v>…</v>
          </cell>
          <cell r="I101">
            <v>83.84599999999989</v>
          </cell>
          <cell r="J101" t="str">
            <v>…</v>
          </cell>
          <cell r="K101" t="str">
            <v>…</v>
          </cell>
          <cell r="L101">
            <v>52.496100000000069</v>
          </cell>
          <cell r="M101" t="str">
            <v>…</v>
          </cell>
          <cell r="N101" t="str">
            <v>…</v>
          </cell>
          <cell r="O101">
            <v>244.59140000000002</v>
          </cell>
          <cell r="Q101" t="str">
            <v>...</v>
          </cell>
          <cell r="R101" t="str">
            <v>...</v>
          </cell>
          <cell r="S101">
            <v>13.112299999999891</v>
          </cell>
          <cell r="T101" t="str">
            <v>...</v>
          </cell>
          <cell r="U101" t="str">
            <v>...</v>
          </cell>
          <cell r="V101">
            <v>71.380199999999945</v>
          </cell>
          <cell r="W101" t="str">
            <v>...</v>
          </cell>
          <cell r="X101" t="str">
            <v>...</v>
          </cell>
          <cell r="Y101">
            <v>64.670000000000073</v>
          </cell>
          <cell r="Z101" t="str">
            <v>...</v>
          </cell>
          <cell r="AA101" t="str">
            <v>...</v>
          </cell>
          <cell r="AB101">
            <v>222.01170000000002</v>
          </cell>
        </row>
        <row r="102">
          <cell r="A102" t="str">
            <v xml:space="preserve">      Net claims on general government</v>
          </cell>
          <cell r="B102" t="str">
            <v>…</v>
          </cell>
          <cell r="C102">
            <v>155.984227</v>
          </cell>
          <cell r="D102" t="str">
            <v>…</v>
          </cell>
          <cell r="E102" t="str">
            <v>…</v>
          </cell>
          <cell r="F102">
            <v>51.697100000000006</v>
          </cell>
          <cell r="G102" t="str">
            <v>…</v>
          </cell>
          <cell r="H102" t="str">
            <v>…</v>
          </cell>
          <cell r="I102">
            <v>73.843399999999946</v>
          </cell>
          <cell r="J102" t="str">
            <v>…</v>
          </cell>
          <cell r="K102" t="str">
            <v>…</v>
          </cell>
          <cell r="L102">
            <v>45.893500000000074</v>
          </cell>
          <cell r="M102" t="str">
            <v>…</v>
          </cell>
          <cell r="N102" t="str">
            <v>…</v>
          </cell>
          <cell r="O102">
            <v>163.18390000000005</v>
          </cell>
          <cell r="Q102" t="str">
            <v>...</v>
          </cell>
          <cell r="R102" t="str">
            <v>...</v>
          </cell>
          <cell r="S102">
            <v>26.5902999999999</v>
          </cell>
          <cell r="T102" t="str">
            <v>...</v>
          </cell>
          <cell r="U102" t="str">
            <v>...</v>
          </cell>
          <cell r="V102">
            <v>65.958100000000002</v>
          </cell>
          <cell r="W102" t="str">
            <v>...</v>
          </cell>
          <cell r="X102" t="str">
            <v>...</v>
          </cell>
          <cell r="Y102">
            <v>49.744000000000028</v>
          </cell>
          <cell r="Z102" t="str">
            <v>...</v>
          </cell>
          <cell r="AA102" t="str">
            <v>...</v>
          </cell>
          <cell r="AB102">
            <v>137.70632199999994</v>
          </cell>
        </row>
        <row r="103">
          <cell r="A103" t="str">
            <v xml:space="preserve">      Credit to the rest of the economy</v>
          </cell>
          <cell r="B103" t="str">
            <v>…</v>
          </cell>
          <cell r="C103">
            <v>-20.813848000000007</v>
          </cell>
          <cell r="D103" t="str">
            <v>…</v>
          </cell>
          <cell r="E103" t="str">
            <v>…</v>
          </cell>
          <cell r="F103">
            <v>10.114999999999981</v>
          </cell>
          <cell r="G103" t="str">
            <v>…</v>
          </cell>
          <cell r="H103" t="str">
            <v>…</v>
          </cell>
          <cell r="I103">
            <v>10.002600000000001</v>
          </cell>
          <cell r="J103" t="str">
            <v>…</v>
          </cell>
          <cell r="K103" t="str">
            <v>…</v>
          </cell>
          <cell r="L103">
            <v>6.6026000000000238</v>
          </cell>
          <cell r="M103" t="str">
            <v>…</v>
          </cell>
          <cell r="N103" t="str">
            <v>…</v>
          </cell>
          <cell r="O103">
            <v>81.407499999999999</v>
          </cell>
          <cell r="Q103" t="str">
            <v>...</v>
          </cell>
          <cell r="R103" t="str">
            <v>...</v>
          </cell>
          <cell r="S103">
            <v>-13.478000000000009</v>
          </cell>
          <cell r="T103" t="str">
            <v>...</v>
          </cell>
          <cell r="U103" t="str">
            <v>...</v>
          </cell>
          <cell r="V103">
            <v>5.4221000000000004</v>
          </cell>
          <cell r="W103" t="str">
            <v>...</v>
          </cell>
          <cell r="X103" t="str">
            <v>...</v>
          </cell>
          <cell r="Y103">
            <v>14.926000000000016</v>
          </cell>
          <cell r="Z103" t="str">
            <v>...</v>
          </cell>
          <cell r="AA103" t="str">
            <v>...</v>
          </cell>
          <cell r="AB103">
            <v>84.305378000000019</v>
          </cell>
        </row>
        <row r="104">
          <cell r="A104" t="str">
            <v xml:space="preserve">   Other items, net</v>
          </cell>
          <cell r="B104" t="str">
            <v>…</v>
          </cell>
          <cell r="C104">
            <v>-23.649310595333432</v>
          </cell>
          <cell r="D104" t="str">
            <v>…</v>
          </cell>
          <cell r="E104" t="str">
            <v>…</v>
          </cell>
          <cell r="F104">
            <v>-14.48927620574355</v>
          </cell>
          <cell r="G104" t="str">
            <v>…</v>
          </cell>
          <cell r="H104" t="str">
            <v>…</v>
          </cell>
          <cell r="I104">
            <v>4.4720599110769967</v>
          </cell>
          <cell r="J104" t="str">
            <v>…</v>
          </cell>
          <cell r="K104" t="str">
            <v>…</v>
          </cell>
          <cell r="L104">
            <v>26.809523735615358</v>
          </cell>
          <cell r="M104" t="str">
            <v>…</v>
          </cell>
          <cell r="N104" t="str">
            <v>…</v>
          </cell>
          <cell r="O104">
            <v>-34.334609486974244</v>
          </cell>
          <cell r="Q104" t="str">
            <v>...</v>
          </cell>
          <cell r="R104" t="str">
            <v>...</v>
          </cell>
          <cell r="S104">
            <v>28.14134228012972</v>
          </cell>
          <cell r="T104" t="str">
            <v>...</v>
          </cell>
          <cell r="U104" t="str">
            <v>...</v>
          </cell>
          <cell r="V104">
            <v>-0.42532114224900397</v>
          </cell>
          <cell r="W104" t="str">
            <v>...</v>
          </cell>
          <cell r="X104" t="str">
            <v>...</v>
          </cell>
          <cell r="Y104">
            <v>-5.6969801401797895</v>
          </cell>
          <cell r="Z104" t="str">
            <v>...</v>
          </cell>
          <cell r="AA104" t="str">
            <v>...</v>
          </cell>
          <cell r="AB104">
            <v>77.422642908307694</v>
          </cell>
        </row>
        <row r="106">
          <cell r="A106" t="str">
            <v>Broad money (M3)</v>
          </cell>
          <cell r="B106" t="str">
            <v>…</v>
          </cell>
          <cell r="C106">
            <v>75.686857999999972</v>
          </cell>
          <cell r="D106" t="str">
            <v>…</v>
          </cell>
          <cell r="E106" t="str">
            <v>…</v>
          </cell>
          <cell r="F106">
            <v>-10.464300000000009</v>
          </cell>
          <cell r="G106" t="str">
            <v>…</v>
          </cell>
          <cell r="H106" t="str">
            <v>…</v>
          </cell>
          <cell r="I106">
            <v>25.840400000000017</v>
          </cell>
          <cell r="J106" t="str">
            <v>…</v>
          </cell>
          <cell r="K106" t="str">
            <v>…</v>
          </cell>
          <cell r="L106">
            <v>63.721300000000042</v>
          </cell>
          <cell r="M106" t="str">
            <v>…</v>
          </cell>
          <cell r="N106" t="str">
            <v>…</v>
          </cell>
          <cell r="O106">
            <v>116.77070000000003</v>
          </cell>
          <cell r="Q106" t="str">
            <v>...</v>
          </cell>
          <cell r="R106" t="str">
            <v>...</v>
          </cell>
          <cell r="S106">
            <v>-12.944300000000055</v>
          </cell>
          <cell r="T106" t="str">
            <v>...</v>
          </cell>
          <cell r="U106" t="str">
            <v>...</v>
          </cell>
          <cell r="V106">
            <v>27.232200000000034</v>
          </cell>
          <cell r="W106" t="str">
            <v>...</v>
          </cell>
          <cell r="X106" t="str">
            <v>...</v>
          </cell>
          <cell r="Y106">
            <v>-36.815499999999986</v>
          </cell>
          <cell r="Z106" t="str">
            <v>...</v>
          </cell>
          <cell r="AA106" t="str">
            <v>...</v>
          </cell>
          <cell r="AB106">
            <v>-4.4994000000000369</v>
          </cell>
        </row>
        <row r="107">
          <cell r="A107" t="str">
            <v xml:space="preserve">   Broad money, excluding forex deposits (M2)</v>
          </cell>
          <cell r="B107" t="str">
            <v>…</v>
          </cell>
          <cell r="C107">
            <v>60.291052000000008</v>
          </cell>
          <cell r="D107" t="str">
            <v>…</v>
          </cell>
          <cell r="E107" t="str">
            <v>…</v>
          </cell>
          <cell r="F107">
            <v>-12.88360000000003</v>
          </cell>
          <cell r="G107" t="str">
            <v>…</v>
          </cell>
          <cell r="H107" t="str">
            <v>…</v>
          </cell>
          <cell r="I107">
            <v>10.494100000000003</v>
          </cell>
          <cell r="J107" t="str">
            <v>…</v>
          </cell>
          <cell r="K107" t="str">
            <v>…</v>
          </cell>
          <cell r="L107">
            <v>48.894100000000037</v>
          </cell>
          <cell r="M107" t="str">
            <v>…</v>
          </cell>
          <cell r="N107" t="str">
            <v>…</v>
          </cell>
          <cell r="O107">
            <v>77.259600000000006</v>
          </cell>
          <cell r="Q107" t="str">
            <v>...</v>
          </cell>
          <cell r="R107" t="str">
            <v>...</v>
          </cell>
          <cell r="S107">
            <v>-25.512200000000064</v>
          </cell>
          <cell r="T107" t="str">
            <v>...</v>
          </cell>
          <cell r="U107" t="str">
            <v>...</v>
          </cell>
          <cell r="V107">
            <v>12.011100000000056</v>
          </cell>
          <cell r="W107" t="str">
            <v>...</v>
          </cell>
          <cell r="X107" t="str">
            <v>...</v>
          </cell>
          <cell r="Y107">
            <v>-29.54000000000002</v>
          </cell>
          <cell r="Z107" t="str">
            <v>...</v>
          </cell>
          <cell r="AA107" t="str">
            <v>...</v>
          </cell>
          <cell r="AB107">
            <v>-34.074700000000064</v>
          </cell>
        </row>
        <row r="108">
          <cell r="A108" t="str">
            <v xml:space="preserve">   Foreign currency deposits</v>
          </cell>
          <cell r="B108" t="str">
            <v>…</v>
          </cell>
          <cell r="C108">
            <v>51.957400000000007</v>
          </cell>
          <cell r="D108" t="str">
            <v>…</v>
          </cell>
          <cell r="E108" t="str">
            <v>…</v>
          </cell>
          <cell r="F108">
            <v>2.4192999999999998</v>
          </cell>
          <cell r="G108" t="str">
            <v>…</v>
          </cell>
          <cell r="H108" t="str">
            <v>…</v>
          </cell>
          <cell r="I108">
            <v>15.346299999999999</v>
          </cell>
          <cell r="J108" t="str">
            <v>…</v>
          </cell>
          <cell r="K108" t="str">
            <v>…</v>
          </cell>
          <cell r="L108">
            <v>14.827200000000005</v>
          </cell>
          <cell r="M108" t="str">
            <v>…</v>
          </cell>
          <cell r="N108" t="str">
            <v>…</v>
          </cell>
          <cell r="O108">
            <v>39.511100000000006</v>
          </cell>
          <cell r="Q108" t="str">
            <v>...</v>
          </cell>
          <cell r="R108" t="str">
            <v>...</v>
          </cell>
          <cell r="S108">
            <v>12.567899999999995</v>
          </cell>
          <cell r="T108" t="str">
            <v>...</v>
          </cell>
          <cell r="U108" t="str">
            <v>...</v>
          </cell>
          <cell r="V108">
            <v>15.221100000000007</v>
          </cell>
          <cell r="W108" t="str">
            <v>...</v>
          </cell>
          <cell r="X108" t="str">
            <v>...</v>
          </cell>
          <cell r="Y108">
            <v>-7.2755000000000081</v>
          </cell>
          <cell r="Z108" t="str">
            <v>...</v>
          </cell>
          <cell r="AA108" t="str">
            <v>...</v>
          </cell>
          <cell r="AB108">
            <v>29.575299999999999</v>
          </cell>
        </row>
        <row r="112">
          <cell r="A112" t="str">
            <v>Net foreign assets</v>
          </cell>
          <cell r="B112" t="str">
            <v>…</v>
          </cell>
          <cell r="C112">
            <v>-19.843366027275138</v>
          </cell>
          <cell r="D112">
            <v>-10.686444783840507</v>
          </cell>
          <cell r="E112">
            <v>-19.799424044774206</v>
          </cell>
          <cell r="F112">
            <v>-22.54911917650702</v>
          </cell>
          <cell r="G112">
            <v>-30.903028946560397</v>
          </cell>
          <cell r="H112">
            <v>-44.414919548563361</v>
          </cell>
          <cell r="I112">
            <v>-46.928532905767121</v>
          </cell>
          <cell r="J112">
            <v>-38.504950805592735</v>
          </cell>
          <cell r="K112">
            <v>-48.99915013637645</v>
          </cell>
          <cell r="L112">
            <v>-53.009693381080247</v>
          </cell>
          <cell r="M112">
            <v>-54.275779037029096</v>
          </cell>
          <cell r="N112">
            <v>-35.905951325832845</v>
          </cell>
          <cell r="O112">
            <v>-36.479216439795543</v>
          </cell>
          <cell r="Q112">
            <v>-6.6535481892760027</v>
          </cell>
          <cell r="R112">
            <v>-13.899475612089027</v>
          </cell>
          <cell r="S112">
            <v>-14.528608446945295</v>
          </cell>
          <cell r="T112">
            <v>-19.572698326420284</v>
          </cell>
          <cell r="U112">
            <v>-20.930099133525207</v>
          </cell>
          <cell r="V112">
            <v>-26.24915824369814</v>
          </cell>
          <cell r="W112">
            <v>-33.243218824934253</v>
          </cell>
          <cell r="X112">
            <v>-33.61155643892215</v>
          </cell>
          <cell r="Y112">
            <v>-51.926773300792171</v>
          </cell>
          <cell r="Z112">
            <v>-60.577006049906267</v>
          </cell>
          <cell r="AA112">
            <v>-74.359397003006876</v>
          </cell>
          <cell r="AB112">
            <v>-81.474206561311775</v>
          </cell>
        </row>
        <row r="116">
          <cell r="A116" t="str">
            <v>Net domestic assets</v>
          </cell>
          <cell r="B116" t="str">
            <v>…</v>
          </cell>
          <cell r="C116">
            <v>90.313169327952806</v>
          </cell>
          <cell r="D116">
            <v>6.0807501355845339</v>
          </cell>
          <cell r="E116">
            <v>12.897635645951278</v>
          </cell>
          <cell r="F116">
            <v>20.137055701732542</v>
          </cell>
          <cell r="G116">
            <v>39.306945548190782</v>
          </cell>
          <cell r="H116">
            <v>52.459726005923187</v>
          </cell>
          <cell r="I116">
            <v>57.718618873669868</v>
          </cell>
          <cell r="J116">
            <v>57.808149737546088</v>
          </cell>
          <cell r="K116">
            <v>81.328425392282085</v>
          </cell>
          <cell r="L116">
            <v>91.465163026822353</v>
          </cell>
          <cell r="M116">
            <v>95.206519426168668</v>
          </cell>
          <cell r="N116">
            <v>78.192292224581507</v>
          </cell>
          <cell r="O116">
            <v>89.469570130389897</v>
          </cell>
          <cell r="Q116">
            <v>2.682854118563327</v>
          </cell>
          <cell r="R116">
            <v>8.8798599269547029</v>
          </cell>
          <cell r="S116">
            <v>9.2650581311892068</v>
          </cell>
          <cell r="T116">
            <v>16.512146214592359</v>
          </cell>
          <cell r="U116">
            <v>19.614619477999096</v>
          </cell>
          <cell r="V116">
            <v>25.20064686889436</v>
          </cell>
          <cell r="W116">
            <v>32.787474795364943</v>
          </cell>
          <cell r="X116">
            <v>34.185051629737572</v>
          </cell>
          <cell r="Y116">
            <v>38.445258180128448</v>
          </cell>
          <cell r="Z116">
            <v>40.095972635826406</v>
          </cell>
          <cell r="AA116">
            <v>46.342974597250141</v>
          </cell>
          <cell r="AB116">
            <v>67.249252191634511</v>
          </cell>
        </row>
        <row r="118">
          <cell r="A118" t="str">
            <v>Broad money (M3)</v>
          </cell>
          <cell r="B118" t="str">
            <v>…</v>
          </cell>
          <cell r="C118">
            <v>41.91196093866796</v>
          </cell>
          <cell r="D118">
            <v>-5.1103475133081115</v>
          </cell>
          <cell r="E118">
            <v>-7.9721873851319014</v>
          </cell>
          <cell r="F118">
            <v>-4.083275517203977</v>
          </cell>
          <cell r="G118">
            <v>5.1417594261101929</v>
          </cell>
          <cell r="H118">
            <v>3.6910753487892967</v>
          </cell>
          <cell r="I118">
            <v>5.9999094712575252</v>
          </cell>
          <cell r="J118">
            <v>14.505592100898967</v>
          </cell>
          <cell r="K118">
            <v>25.579676609480085</v>
          </cell>
          <cell r="L118">
            <v>30.864604120150396</v>
          </cell>
          <cell r="M118">
            <v>33.029372674835585</v>
          </cell>
          <cell r="N118">
            <v>35.797015829262776</v>
          </cell>
          <cell r="O118">
            <v>45.565106164461078</v>
          </cell>
          <cell r="Q118">
            <v>-3.4513188697600228</v>
          </cell>
          <cell r="R118">
            <v>-3.3005587293043259</v>
          </cell>
          <cell r="S118">
            <v>-3.4699226282017603</v>
          </cell>
          <cell r="T118">
            <v>0.13604333442613914</v>
          </cell>
          <cell r="U118">
            <v>2.4817252921848887</v>
          </cell>
          <cell r="V118">
            <v>3.8300956806844422</v>
          </cell>
          <cell r="W118">
            <v>5.8916012072605994</v>
          </cell>
          <cell r="X118">
            <v>7.1913980938921318</v>
          </cell>
          <cell r="Y118">
            <v>-6.0388764938295258</v>
          </cell>
          <cell r="Z118">
            <v>-12.718832069984465</v>
          </cell>
          <cell r="AA118">
            <v>-19.044860524084495</v>
          </cell>
          <cell r="AB118">
            <v>-1.2061347367822939</v>
          </cell>
        </row>
        <row r="119">
          <cell r="A119" t="str">
            <v xml:space="preserve">   Broad money, excluding forex deposits (M2)</v>
          </cell>
          <cell r="B119" t="str">
            <v>…</v>
          </cell>
          <cell r="C119">
            <v>38.241003398004935</v>
          </cell>
          <cell r="D119">
            <v>-6.2295424951755436</v>
          </cell>
          <cell r="E119">
            <v>-9.1020583450102333</v>
          </cell>
          <cell r="F119">
            <v>-5.9112152319916733</v>
          </cell>
          <cell r="G119">
            <v>0.19288668412005272</v>
          </cell>
          <cell r="H119">
            <v>-0.80719682058144615</v>
          </cell>
          <cell r="I119">
            <v>-1.096343319945059</v>
          </cell>
          <cell r="J119">
            <v>8.3990588744850889</v>
          </cell>
          <cell r="K119">
            <v>17.350120531236723</v>
          </cell>
          <cell r="L119">
            <v>21.337102974143818</v>
          </cell>
          <cell r="M119">
            <v>20.526556789161621</v>
          </cell>
          <cell r="N119">
            <v>23.094051070007215</v>
          </cell>
          <cell r="O119">
            <v>35.448021076219604</v>
          </cell>
          <cell r="Q119">
            <v>-7.0812306028832257</v>
          </cell>
          <cell r="R119">
            <v>-7.8261205359955728</v>
          </cell>
          <cell r="S119">
            <v>-8.6420104372663342</v>
          </cell>
          <cell r="T119">
            <v>-5.6789134836933925</v>
          </cell>
          <cell r="U119">
            <v>-5.0946203297027264</v>
          </cell>
          <cell r="V119">
            <v>-4.5733667466771326</v>
          </cell>
          <cell r="W119">
            <v>-1.3841945128135413</v>
          </cell>
          <cell r="X119">
            <v>-0.3297975620182747</v>
          </cell>
          <cell r="Y119">
            <v>-14.579755388850169</v>
          </cell>
          <cell r="Z119">
            <v>-22.501739431471833</v>
          </cell>
          <cell r="AA119">
            <v>-28.750989968544573</v>
          </cell>
          <cell r="AB119">
            <v>-11.542474308241502</v>
          </cell>
        </row>
        <row r="121">
          <cell r="A121" t="str">
            <v>Memorandum items:</v>
          </cell>
        </row>
        <row r="122">
          <cell r="A122" t="str">
            <v xml:space="preserve">   M3 multiplier 2/</v>
          </cell>
          <cell r="B122">
            <v>1.1741569700910275</v>
          </cell>
          <cell r="C122">
            <v>1.2264192569189176</v>
          </cell>
          <cell r="D122">
            <v>1.2251781017926058</v>
          </cell>
          <cell r="E122">
            <v>1.2076677954332833</v>
          </cell>
          <cell r="F122">
            <v>1.2273715021286071</v>
          </cell>
          <cell r="G122">
            <v>1.2882051267340866</v>
          </cell>
          <cell r="H122">
            <v>1.2909935540540278</v>
          </cell>
          <cell r="I122">
            <v>1.3049662527322077</v>
          </cell>
          <cell r="J122">
            <v>1.3093358772290695</v>
          </cell>
          <cell r="K122">
            <v>1.3142301997159398</v>
          </cell>
          <cell r="L122">
            <v>1.3420791146117004</v>
          </cell>
          <cell r="M122">
            <v>1.345802328289627</v>
          </cell>
          <cell r="N122">
            <v>1.372543838303206</v>
          </cell>
          <cell r="O122">
            <v>1.3464030089548964</v>
          </cell>
          <cell r="Q122">
            <v>1.3858249295963783</v>
          </cell>
          <cell r="R122">
            <v>1.4157577394055731</v>
          </cell>
          <cell r="S122">
            <v>1.3861115013828451</v>
          </cell>
          <cell r="T122">
            <v>1.3785724566278799</v>
          </cell>
          <cell r="U122">
            <v>1.4338638706067148</v>
          </cell>
          <cell r="V122">
            <v>1.4238548217345384</v>
          </cell>
          <cell r="W122">
            <v>1.4203542066307222</v>
          </cell>
          <cell r="X122">
            <v>1.4189303603694394</v>
          </cell>
          <cell r="Y122">
            <v>1.4265992782251844</v>
          </cell>
          <cell r="Z122">
            <v>1.3981790823784435</v>
          </cell>
          <cell r="AA122">
            <v>1.4521109403076291</v>
          </cell>
          <cell r="AB122">
            <v>1.4190091672188661</v>
          </cell>
        </row>
        <row r="123">
          <cell r="A123" t="str">
            <v xml:space="preserve">   M3 velocity 3/</v>
          </cell>
          <cell r="B123">
            <v>25.338543156301427</v>
          </cell>
          <cell r="C123">
            <v>22.891479635238372</v>
          </cell>
          <cell r="D123" t="str">
            <v>…</v>
          </cell>
          <cell r="E123" t="str">
            <v>…</v>
          </cell>
          <cell r="F123">
            <v>23.377786847943248</v>
          </cell>
          <cell r="G123" t="str">
            <v>…</v>
          </cell>
          <cell r="H123" t="str">
            <v>…</v>
          </cell>
          <cell r="I123">
            <v>25.350427649859395</v>
          </cell>
          <cell r="J123" t="str">
            <v>…</v>
          </cell>
          <cell r="K123" t="str">
            <v>…</v>
          </cell>
          <cell r="L123">
            <v>22.671032507401449</v>
          </cell>
          <cell r="M123" t="str">
            <v>…</v>
          </cell>
          <cell r="N123" t="str">
            <v>…</v>
          </cell>
          <cell r="O123">
            <v>18.650827637539628</v>
          </cell>
          <cell r="Q123" t="str">
            <v>...</v>
          </cell>
          <cell r="R123" t="str">
            <v>...</v>
          </cell>
          <cell r="S123">
            <v>17.661741007978872</v>
          </cell>
          <cell r="T123" t="str">
            <v>...</v>
          </cell>
          <cell r="U123" t="str">
            <v>...</v>
          </cell>
          <cell r="V123">
            <v>19.301347414308829</v>
          </cell>
          <cell r="W123" t="str">
            <v>...</v>
          </cell>
          <cell r="X123" t="str">
            <v>...</v>
          </cell>
          <cell r="Y123">
            <v>22.49259875389177</v>
          </cell>
          <cell r="Z123" t="str">
            <v>...</v>
          </cell>
          <cell r="AA123" t="str">
            <v>...</v>
          </cell>
          <cell r="AB123">
            <v>19.558071163919593</v>
          </cell>
        </row>
        <row r="124">
          <cell r="A124" t="str">
            <v xml:space="preserve">   M3 velocity 3/</v>
          </cell>
          <cell r="B124">
            <v>16.72343848315894</v>
          </cell>
          <cell r="C124">
            <v>17.626570498087581</v>
          </cell>
          <cell r="F124">
            <v>15.490144946521248</v>
          </cell>
          <cell r="I124">
            <v>16.798190896096166</v>
          </cell>
          <cell r="L124">
            <v>15.022232188009884</v>
          </cell>
          <cell r="O124">
            <v>14.048786346020792</v>
          </cell>
          <cell r="S124">
            <v>11.356889474160688</v>
          </cell>
          <cell r="V124">
            <v>13.094750017297875</v>
          </cell>
          <cell r="Y124">
            <v>15.278077732983409</v>
          </cell>
          <cell r="AB124">
            <v>14.931208934630513</v>
          </cell>
        </row>
        <row r="127">
          <cell r="A127" t="str">
            <v xml:space="preserve">   Source: National Bank of Georgia; and Fund staff estimates.</v>
          </cell>
        </row>
        <row r="129">
          <cell r="A129" t="str">
            <v xml:space="preserve">   1/ Valued at end-period actual exchange rates.</v>
          </cell>
        </row>
        <row r="130">
          <cell r="A130" t="str">
            <v xml:space="preserve">   2/ M3 divided by reserve money.</v>
          </cell>
        </row>
        <row r="131">
          <cell r="A131" t="str">
            <v xml:space="preserve">   3/ Annualized quarterly GDP divided by end-quarter M3.</v>
          </cell>
        </row>
        <row r="136">
          <cell r="A136" t="str">
            <v>Nominal quarterly GDP (REVISED EST) sep. 01</v>
          </cell>
          <cell r="C136">
            <v>1129.3</v>
          </cell>
          <cell r="F136">
            <v>951.9</v>
          </cell>
          <cell r="I136">
            <v>1140.8</v>
          </cell>
          <cell r="L136">
            <v>1259.5</v>
          </cell>
          <cell r="O136">
            <v>1310.2</v>
          </cell>
          <cell r="S136">
            <v>1022.4</v>
          </cell>
          <cell r="V136">
            <v>1268</v>
          </cell>
          <cell r="Y136">
            <v>1338.8</v>
          </cell>
          <cell r="AB136">
            <v>1375.7</v>
          </cell>
        </row>
        <row r="137">
          <cell r="A137" t="str">
            <v>Annualized quarterly GDP (REVISED) sep. 01</v>
          </cell>
          <cell r="B137">
            <v>3020.0078578972189</v>
          </cell>
          <cell r="C137">
            <v>4517.2</v>
          </cell>
          <cell r="F137">
            <v>3807.6</v>
          </cell>
          <cell r="I137">
            <v>4563.2</v>
          </cell>
          <cell r="L137">
            <v>5038</v>
          </cell>
          <cell r="O137">
            <v>5240.8</v>
          </cell>
          <cell r="S137">
            <v>4089.6</v>
          </cell>
          <cell r="V137">
            <v>5072</v>
          </cell>
          <cell r="Y137">
            <v>5355.2</v>
          </cell>
          <cell r="AB137">
            <v>5502.8</v>
          </cell>
        </row>
        <row r="139">
          <cell r="L139" t="str">
            <v>APPENDIX I</v>
          </cell>
        </row>
        <row r="141">
          <cell r="A141" t="str">
            <v>Table x. Georgia: Summary Accounts of Commercial Banks 1/</v>
          </cell>
        </row>
        <row r="142">
          <cell r="A142" t="str">
            <v>(In millions of lari)</v>
          </cell>
        </row>
        <row r="145">
          <cell r="B145">
            <v>1995</v>
          </cell>
          <cell r="C145">
            <v>1996</v>
          </cell>
          <cell r="D145">
            <v>1997</v>
          </cell>
          <cell r="E145">
            <v>1997</v>
          </cell>
          <cell r="F145">
            <v>1997</v>
          </cell>
          <cell r="O145">
            <v>1997</v>
          </cell>
          <cell r="P145">
            <v>1998</v>
          </cell>
          <cell r="S145">
            <v>1998</v>
          </cell>
        </row>
        <row r="146">
          <cell r="B146" t="str">
            <v>Dec.</v>
          </cell>
          <cell r="C146" t="str">
            <v>Dec.</v>
          </cell>
          <cell r="D146" t="str">
            <v>Jan.</v>
          </cell>
          <cell r="E146" t="str">
            <v>Feb.</v>
          </cell>
          <cell r="F146" t="str">
            <v>Mar.</v>
          </cell>
          <cell r="G146" t="str">
            <v>Apr.</v>
          </cell>
          <cell r="H146" t="str">
            <v>May</v>
          </cell>
          <cell r="I146" t="str">
            <v>Jun.</v>
          </cell>
          <cell r="J146" t="str">
            <v>Jul.</v>
          </cell>
          <cell r="K146" t="str">
            <v>Aug.</v>
          </cell>
          <cell r="L146" t="str">
            <v>Sep.</v>
          </cell>
          <cell r="M146" t="str">
            <v>Oct.</v>
          </cell>
          <cell r="N146" t="str">
            <v>Nov.</v>
          </cell>
          <cell r="O146" t="str">
            <v>Dec.</v>
          </cell>
          <cell r="Q146" t="str">
            <v>Jan</v>
          </cell>
          <cell r="R146" t="str">
            <v>Feb</v>
          </cell>
          <cell r="S146" t="str">
            <v>Mar</v>
          </cell>
          <cell r="T146" t="str">
            <v>Apr</v>
          </cell>
          <cell r="U146" t="str">
            <v>May</v>
          </cell>
          <cell r="V146" t="str">
            <v>Jun</v>
          </cell>
          <cell r="W146" t="str">
            <v>Jul</v>
          </cell>
          <cell r="X146" t="str">
            <v>Aug</v>
          </cell>
          <cell r="Y146" t="str">
            <v>Sep</v>
          </cell>
          <cell r="Z146" t="str">
            <v>Oct</v>
          </cell>
          <cell r="AA146" t="str">
            <v>Nov</v>
          </cell>
          <cell r="AB146" t="str">
            <v>Dec</v>
          </cell>
        </row>
        <row r="149">
          <cell r="A149" t="str">
            <v>Net foreign assets</v>
          </cell>
          <cell r="B149">
            <v>-39.345230000000001</v>
          </cell>
          <cell r="C149">
            <v>22.055499999999999</v>
          </cell>
          <cell r="D149">
            <v>22.706800000000001</v>
          </cell>
          <cell r="E149">
            <v>20.785</v>
          </cell>
          <cell r="F149">
            <v>25.804500000000004</v>
          </cell>
          <cell r="G149">
            <v>27.874500000000005</v>
          </cell>
          <cell r="H149">
            <v>26.255500000000005</v>
          </cell>
          <cell r="I149">
            <v>25.898600000000005</v>
          </cell>
          <cell r="J149">
            <v>39.794700000000006</v>
          </cell>
          <cell r="K149">
            <v>48.202900000000007</v>
          </cell>
          <cell r="L149">
            <v>37.140999999999998</v>
          </cell>
          <cell r="M149">
            <v>35.5749</v>
          </cell>
          <cell r="N149">
            <v>34.466699999999996</v>
          </cell>
          <cell r="O149">
            <v>33.005200000000002</v>
          </cell>
          <cell r="Q149">
            <v>26.573299999999996</v>
          </cell>
          <cell r="R149">
            <v>16.679799999999997</v>
          </cell>
          <cell r="S149">
            <v>23.2256</v>
          </cell>
          <cell r="T149">
            <v>13.544400000000005</v>
          </cell>
          <cell r="U149">
            <v>22.077999999999996</v>
          </cell>
          <cell r="V149">
            <v>24.625799999999998</v>
          </cell>
          <cell r="W149">
            <v>21.3917</v>
          </cell>
          <cell r="X149">
            <v>19.226200000000002</v>
          </cell>
          <cell r="Y149">
            <v>11.431900000000001</v>
          </cell>
          <cell r="Z149">
            <v>15.934899999999997</v>
          </cell>
          <cell r="AA149">
            <v>12.245199999999999</v>
          </cell>
          <cell r="AB149">
            <v>13.748099999999996</v>
          </cell>
        </row>
        <row r="150">
          <cell r="A150" t="str">
            <v xml:space="preserve">   NFA convertible</v>
          </cell>
          <cell r="B150">
            <v>-39.205970999999998</v>
          </cell>
          <cell r="C150">
            <v>21.992699999999999</v>
          </cell>
          <cell r="D150">
            <v>22.577200000000001</v>
          </cell>
          <cell r="E150">
            <v>20.638200000000001</v>
          </cell>
          <cell r="F150">
            <v>25.605400000000003</v>
          </cell>
          <cell r="G150">
            <v>27.610800000000005</v>
          </cell>
          <cell r="H150">
            <v>25.694600000000005</v>
          </cell>
          <cell r="I150">
            <v>25.324100000000005</v>
          </cell>
          <cell r="J150">
            <v>39.280700000000003</v>
          </cell>
          <cell r="K150">
            <v>47.683800000000005</v>
          </cell>
          <cell r="L150">
            <v>36.677999999999997</v>
          </cell>
          <cell r="M150">
            <v>34.996499999999997</v>
          </cell>
          <cell r="N150">
            <v>34.114999999999995</v>
          </cell>
          <cell r="O150">
            <v>32.746200000000002</v>
          </cell>
          <cell r="Q150">
            <v>26.321799999999996</v>
          </cell>
          <cell r="R150">
            <v>16.418999999999997</v>
          </cell>
          <cell r="S150">
            <v>23.003299999999999</v>
          </cell>
          <cell r="T150">
            <v>12.924800000000005</v>
          </cell>
          <cell r="U150">
            <v>21.476999999999997</v>
          </cell>
          <cell r="V150">
            <v>23.937399999999997</v>
          </cell>
          <cell r="W150">
            <v>20.841000000000001</v>
          </cell>
          <cell r="X150">
            <v>18.805300000000003</v>
          </cell>
          <cell r="Y150">
            <v>11.0319</v>
          </cell>
          <cell r="Z150">
            <v>15.769799999999996</v>
          </cell>
          <cell r="AA150">
            <v>12.121099999999998</v>
          </cell>
          <cell r="AB150">
            <v>13.663399999999996</v>
          </cell>
        </row>
        <row r="151">
          <cell r="A151" t="str">
            <v xml:space="preserve">      Gold</v>
          </cell>
          <cell r="B151">
            <v>0.41601499999999997</v>
          </cell>
          <cell r="C151">
            <v>0.1951</v>
          </cell>
          <cell r="D151">
            <v>0.22320000000000001</v>
          </cell>
          <cell r="E151">
            <v>0.24579999999999999</v>
          </cell>
          <cell r="F151">
            <v>0.83609999999999995</v>
          </cell>
          <cell r="G151">
            <v>0.81299999999999994</v>
          </cell>
          <cell r="H151">
            <v>0.84509999999999996</v>
          </cell>
          <cell r="I151">
            <v>0.79730000000000001</v>
          </cell>
          <cell r="J151">
            <v>0.78920000000000001</v>
          </cell>
          <cell r="K151">
            <v>0.81330000000000002</v>
          </cell>
          <cell r="L151">
            <v>0.84430000000000005</v>
          </cell>
          <cell r="M151">
            <v>0.85650000000000004</v>
          </cell>
          <cell r="N151">
            <v>0.87390000000000001</v>
          </cell>
          <cell r="O151">
            <v>1.1011</v>
          </cell>
          <cell r="Q151">
            <v>1.077</v>
          </cell>
          <cell r="R151">
            <v>1.0381</v>
          </cell>
          <cell r="S151">
            <v>1.1318999999999999</v>
          </cell>
          <cell r="T151">
            <v>1.079</v>
          </cell>
          <cell r="U151">
            <v>1.0914999999999999</v>
          </cell>
          <cell r="V151">
            <v>1.3593</v>
          </cell>
          <cell r="W151">
            <v>1.2598</v>
          </cell>
          <cell r="X151">
            <v>1.2604</v>
          </cell>
          <cell r="Y151">
            <v>1.2888999999999999</v>
          </cell>
          <cell r="Z151">
            <v>1.0326</v>
          </cell>
          <cell r="AA151">
            <v>0.90900000000000003</v>
          </cell>
          <cell r="AB151">
            <v>0.5333</v>
          </cell>
        </row>
        <row r="152">
          <cell r="A152" t="str">
            <v xml:space="preserve">      Foreign exchange</v>
          </cell>
          <cell r="B152">
            <v>21.131413999999999</v>
          </cell>
          <cell r="C152">
            <v>27.912099999999999</v>
          </cell>
          <cell r="D152">
            <v>28.496300000000002</v>
          </cell>
          <cell r="E152">
            <v>26.420300000000001</v>
          </cell>
          <cell r="F152">
            <v>34.892600000000002</v>
          </cell>
          <cell r="G152">
            <v>39.506500000000003</v>
          </cell>
          <cell r="H152">
            <v>39.472700000000003</v>
          </cell>
          <cell r="I152">
            <v>42.029000000000003</v>
          </cell>
          <cell r="J152">
            <v>56.071800000000003</v>
          </cell>
          <cell r="K152">
            <v>63.664999999999999</v>
          </cell>
          <cell r="L152">
            <v>55.498199999999997</v>
          </cell>
          <cell r="M152">
            <v>53.896700000000003</v>
          </cell>
          <cell r="N152">
            <v>53.249499999999998</v>
          </cell>
          <cell r="O152">
            <v>47.223199999999999</v>
          </cell>
          <cell r="Q152">
            <v>48.265099999999997</v>
          </cell>
          <cell r="R152">
            <v>41.139299999999999</v>
          </cell>
          <cell r="S152">
            <v>46.433599999999998</v>
          </cell>
          <cell r="T152">
            <v>43.146700000000003</v>
          </cell>
          <cell r="U152">
            <v>54.130099999999999</v>
          </cell>
          <cell r="V152">
            <v>57.952199999999998</v>
          </cell>
          <cell r="W152">
            <v>56.125300000000003</v>
          </cell>
          <cell r="X152">
            <v>54.116500000000002</v>
          </cell>
          <cell r="Y152">
            <v>49.024000000000001</v>
          </cell>
          <cell r="Z152">
            <v>53.996899999999997</v>
          </cell>
          <cell r="AA152">
            <v>63.293900000000001</v>
          </cell>
          <cell r="AB152">
            <v>82.798599999999993</v>
          </cell>
        </row>
        <row r="153">
          <cell r="A153" t="str">
            <v xml:space="preserve">      Foreign liabilities</v>
          </cell>
          <cell r="B153">
            <v>-60.753399999999999</v>
          </cell>
          <cell r="C153">
            <v>-6.1144999999999996</v>
          </cell>
          <cell r="D153">
            <v>-6.1422999999999996</v>
          </cell>
          <cell r="E153">
            <v>-6.0278999999999998</v>
          </cell>
          <cell r="F153">
            <v>-10.1233</v>
          </cell>
          <cell r="G153">
            <v>-12.7087</v>
          </cell>
          <cell r="H153">
            <v>-14.623200000000001</v>
          </cell>
          <cell r="I153">
            <v>-17.502199999999998</v>
          </cell>
          <cell r="J153">
            <v>-17.580300000000001</v>
          </cell>
          <cell r="K153">
            <v>-16.794499999999999</v>
          </cell>
          <cell r="L153">
            <v>-19.6645</v>
          </cell>
          <cell r="M153">
            <v>-19.756699999999999</v>
          </cell>
          <cell r="N153">
            <v>-20.008400000000002</v>
          </cell>
          <cell r="O153">
            <v>-15.578099999999999</v>
          </cell>
          <cell r="Q153">
            <v>-23.020299999999999</v>
          </cell>
          <cell r="R153">
            <v>-25.758400000000002</v>
          </cell>
          <cell r="S153">
            <v>-24.562200000000001</v>
          </cell>
          <cell r="T153">
            <v>-31.300899999999999</v>
          </cell>
          <cell r="U153">
            <v>-33.744599999999998</v>
          </cell>
          <cell r="V153">
            <v>-35.374099999999999</v>
          </cell>
          <cell r="W153">
            <v>-36.5441</v>
          </cell>
          <cell r="X153">
            <v>-36.571599999999997</v>
          </cell>
          <cell r="Y153">
            <v>-39.280999999999999</v>
          </cell>
          <cell r="Z153">
            <v>-39.259700000000002</v>
          </cell>
          <cell r="AA153">
            <v>-52.081800000000001</v>
          </cell>
          <cell r="AB153">
            <v>-69.668499999999995</v>
          </cell>
        </row>
        <row r="154">
          <cell r="A154" t="str">
            <v xml:space="preserve">   NFA nonconvertible</v>
          </cell>
          <cell r="B154">
            <v>-0.13925899999999999</v>
          </cell>
          <cell r="C154">
            <v>6.2799999999999995E-2</v>
          </cell>
          <cell r="D154">
            <v>0.12959999999999999</v>
          </cell>
          <cell r="E154">
            <v>0.14680000000000001</v>
          </cell>
          <cell r="F154">
            <v>0.1991</v>
          </cell>
          <cell r="G154">
            <v>0.26369999999999999</v>
          </cell>
          <cell r="H154">
            <v>0.56089999999999995</v>
          </cell>
          <cell r="I154">
            <v>0.57450000000000001</v>
          </cell>
          <cell r="J154">
            <v>0.51400000000000001</v>
          </cell>
          <cell r="K154">
            <v>0.51910000000000001</v>
          </cell>
          <cell r="L154">
            <v>0.46300000000000002</v>
          </cell>
          <cell r="M154">
            <v>0.57840000000000003</v>
          </cell>
          <cell r="N154">
            <v>0.35170000000000001</v>
          </cell>
          <cell r="O154">
            <v>0.25900000000000001</v>
          </cell>
          <cell r="Q154">
            <v>0.2515</v>
          </cell>
          <cell r="R154">
            <v>0.26079999999999998</v>
          </cell>
          <cell r="S154">
            <v>0.2223</v>
          </cell>
          <cell r="T154">
            <v>0.61960000000000004</v>
          </cell>
          <cell r="U154">
            <v>0.60099999999999998</v>
          </cell>
          <cell r="V154">
            <v>0.68840000000000001</v>
          </cell>
          <cell r="W154">
            <v>0.55069999999999997</v>
          </cell>
          <cell r="X154">
            <v>0.4209</v>
          </cell>
          <cell r="Y154">
            <v>0.4</v>
          </cell>
          <cell r="Z154">
            <v>0.1651</v>
          </cell>
          <cell r="AA154">
            <v>0.1241</v>
          </cell>
          <cell r="AB154">
            <v>8.4699999999999998E-2</v>
          </cell>
        </row>
        <row r="156">
          <cell r="A156" t="str">
            <v>Net domestic assets</v>
          </cell>
          <cell r="B156">
            <v>95.130572000000001</v>
          </cell>
          <cell r="C156">
            <v>57.459300000000013</v>
          </cell>
          <cell r="D156">
            <v>60.040700000000001</v>
          </cell>
          <cell r="E156">
            <v>57.104700000000008</v>
          </cell>
          <cell r="F156">
            <v>61.710799999999992</v>
          </cell>
          <cell r="G156">
            <v>70.26169999999999</v>
          </cell>
          <cell r="H156">
            <v>73.082099999999997</v>
          </cell>
          <cell r="I156">
            <v>77.093999999999994</v>
          </cell>
          <cell r="J156">
            <v>69.587999999999994</v>
          </cell>
          <cell r="K156">
            <v>78.785200000000003</v>
          </cell>
          <cell r="L156">
            <v>95.82680000000002</v>
          </cell>
          <cell r="M156">
            <v>99.559600000000003</v>
          </cell>
          <cell r="N156">
            <v>104.29179999999999</v>
          </cell>
          <cell r="O156">
            <v>100.17180000000002</v>
          </cell>
          <cell r="Q156">
            <v>118.8972</v>
          </cell>
          <cell r="R156">
            <v>133.1617</v>
          </cell>
          <cell r="S156">
            <v>124.9713</v>
          </cell>
          <cell r="T156">
            <v>140.072</v>
          </cell>
          <cell r="U156">
            <v>138.5899</v>
          </cell>
          <cell r="V156">
            <v>141.75660000000002</v>
          </cell>
          <cell r="W156">
            <v>139.8467</v>
          </cell>
          <cell r="X156">
            <v>150.1619</v>
          </cell>
          <cell r="Y156">
            <v>140.17429999999999</v>
          </cell>
          <cell r="Z156">
            <v>125.99029999999999</v>
          </cell>
          <cell r="AA156">
            <v>120.91719999999999</v>
          </cell>
          <cell r="AB156">
            <v>142.60150000000002</v>
          </cell>
        </row>
        <row r="157">
          <cell r="A157" t="str">
            <v>Domestic credit</v>
          </cell>
          <cell r="B157">
            <v>133.48722100000001</v>
          </cell>
          <cell r="C157">
            <v>114.99550000000001</v>
          </cell>
          <cell r="D157">
            <v>114.07339999999999</v>
          </cell>
          <cell r="E157">
            <v>114.6285</v>
          </cell>
          <cell r="F157">
            <v>119.80449999999999</v>
          </cell>
          <cell r="G157">
            <v>127.14049999999999</v>
          </cell>
          <cell r="H157">
            <v>128.8021</v>
          </cell>
          <cell r="I157">
            <v>137.44719999999998</v>
          </cell>
          <cell r="J157">
            <v>136.8058</v>
          </cell>
          <cell r="K157">
            <v>133.41409999999999</v>
          </cell>
          <cell r="L157">
            <v>145.25890000000001</v>
          </cell>
          <cell r="M157">
            <v>154.33199999999999</v>
          </cell>
          <cell r="N157">
            <v>157.61850000000001</v>
          </cell>
          <cell r="O157">
            <v>170.0275</v>
          </cell>
          <cell r="Q157">
            <v>183.73140000000001</v>
          </cell>
          <cell r="R157">
            <v>192.50190000000001</v>
          </cell>
          <cell r="S157">
            <v>188.9452</v>
          </cell>
          <cell r="T157">
            <v>189.67600000000002</v>
          </cell>
          <cell r="U157">
            <v>192.53379999999999</v>
          </cell>
          <cell r="V157">
            <v>199.4699</v>
          </cell>
          <cell r="W157">
            <v>202.19220000000001</v>
          </cell>
          <cell r="X157">
            <v>217.8612</v>
          </cell>
          <cell r="Y157">
            <v>215.88860000000003</v>
          </cell>
          <cell r="Z157">
            <v>205.2825</v>
          </cell>
          <cell r="AA157">
            <v>215.65600000000001</v>
          </cell>
          <cell r="AB157">
            <v>224.20909999999998</v>
          </cell>
        </row>
        <row r="158">
          <cell r="A158" t="str">
            <v>Net claims on gen govt</v>
          </cell>
          <cell r="B158">
            <v>-15.532326999999999</v>
          </cell>
          <cell r="C158">
            <v>-13.2102</v>
          </cell>
          <cell r="D158">
            <v>-16.258800000000001</v>
          </cell>
          <cell r="E158">
            <v>-17.677</v>
          </cell>
          <cell r="F158">
            <v>-18.516200000000001</v>
          </cell>
          <cell r="G158">
            <v>-12.539899999999999</v>
          </cell>
          <cell r="H158">
            <v>-14.108000000000001</v>
          </cell>
          <cell r="I158">
            <v>-10.876099999999999</v>
          </cell>
          <cell r="J158">
            <v>-10.303699999999999</v>
          </cell>
          <cell r="K158">
            <v>-15.200200000000001</v>
          </cell>
          <cell r="L158">
            <v>-9.6669999999999998</v>
          </cell>
          <cell r="M158">
            <v>-9.6157000000000004</v>
          </cell>
          <cell r="N158">
            <v>-12.718999999999999</v>
          </cell>
          <cell r="O158">
            <v>-2.9127000000000001</v>
          </cell>
          <cell r="Q158">
            <v>-5.7496</v>
          </cell>
          <cell r="R158">
            <v>-8.0547000000000004</v>
          </cell>
          <cell r="S158">
            <v>-7.19</v>
          </cell>
          <cell r="T158">
            <v>-5.5518999999999998</v>
          </cell>
          <cell r="U158">
            <v>-7.2946999999999997</v>
          </cell>
          <cell r="V158">
            <v>-2.0874000000000001</v>
          </cell>
          <cell r="W158">
            <v>-3.7010999999999998</v>
          </cell>
          <cell r="X158">
            <v>5.1161000000000003</v>
          </cell>
          <cell r="Y158">
            <v>-0.59470000000000001</v>
          </cell>
          <cell r="Z158">
            <v>-8.6859000000000002</v>
          </cell>
          <cell r="AA158">
            <v>-9.8019999999999996</v>
          </cell>
          <cell r="AB158">
            <v>-3.0434780000000003</v>
          </cell>
        </row>
        <row r="159">
          <cell r="A159" t="str">
            <v>Net claims on rep govt</v>
          </cell>
          <cell r="B159">
            <v>-7.3338649999999994</v>
          </cell>
          <cell r="C159">
            <v>-6.6801000000000004</v>
          </cell>
          <cell r="D159">
            <v>-8.1462000000000003</v>
          </cell>
          <cell r="E159">
            <v>-10.3714</v>
          </cell>
          <cell r="F159">
            <v>-10.1693</v>
          </cell>
          <cell r="G159">
            <v>-8.2423000000000002</v>
          </cell>
          <cell r="H159">
            <v>-9.4166000000000007</v>
          </cell>
          <cell r="I159">
            <v>-5.5780000000000003</v>
          </cell>
          <cell r="J159">
            <v>-5.2403000000000004</v>
          </cell>
          <cell r="K159">
            <v>-9.4222999999999999</v>
          </cell>
          <cell r="L159">
            <v>-4.5773000000000001</v>
          </cell>
          <cell r="M159">
            <v>-4.1820000000000004</v>
          </cell>
          <cell r="N159">
            <v>-4.0891999999999999</v>
          </cell>
          <cell r="O159">
            <v>0.39029999999999998</v>
          </cell>
          <cell r="Q159">
            <v>-0.81220000000000003</v>
          </cell>
          <cell r="R159">
            <v>-1.8244</v>
          </cell>
          <cell r="S159">
            <v>-1.5165</v>
          </cell>
          <cell r="T159">
            <v>-1.5973999999999999</v>
          </cell>
          <cell r="U159">
            <v>-1.9539</v>
          </cell>
          <cell r="V159">
            <v>1.6661999999999999</v>
          </cell>
          <cell r="W159">
            <v>0.36609999999999998</v>
          </cell>
          <cell r="X159">
            <v>9.8160000000000007</v>
          </cell>
          <cell r="Y159">
            <v>3.4392999999999998</v>
          </cell>
          <cell r="Z159">
            <v>-5.0679999999999996</v>
          </cell>
          <cell r="AA159">
            <v>-6.9683999999999999</v>
          </cell>
          <cell r="AB159">
            <v>5.0294219999999994</v>
          </cell>
        </row>
        <row r="160">
          <cell r="A160" t="str">
            <v xml:space="preserve">          Direct Borrowing from DMBs</v>
          </cell>
          <cell r="AB160">
            <v>10.906321999999999</v>
          </cell>
        </row>
        <row r="161">
          <cell r="A161" t="str">
            <v>Claims on private sector</v>
          </cell>
          <cell r="B161">
            <v>149.01954800000001</v>
          </cell>
          <cell r="C161">
            <v>128.20570000000001</v>
          </cell>
          <cell r="D161">
            <v>130.3322</v>
          </cell>
          <cell r="E161">
            <v>132.30549999999999</v>
          </cell>
          <cell r="F161">
            <v>138.32069999999999</v>
          </cell>
          <cell r="G161">
            <v>139.68039999999999</v>
          </cell>
          <cell r="H161">
            <v>142.9101</v>
          </cell>
          <cell r="I161">
            <v>148.32329999999999</v>
          </cell>
          <cell r="J161">
            <v>147.1095</v>
          </cell>
          <cell r="K161">
            <v>148.61429999999999</v>
          </cell>
          <cell r="L161">
            <v>154.92590000000001</v>
          </cell>
          <cell r="M161">
            <v>163.9477</v>
          </cell>
          <cell r="N161">
            <v>170.33750000000001</v>
          </cell>
          <cell r="O161">
            <v>172.9402</v>
          </cell>
          <cell r="Q161">
            <v>189.48099999999999</v>
          </cell>
          <cell r="R161">
            <v>200.5566</v>
          </cell>
          <cell r="S161">
            <v>196.1352</v>
          </cell>
          <cell r="T161">
            <v>195.22790000000001</v>
          </cell>
          <cell r="U161">
            <v>199.82849999999999</v>
          </cell>
          <cell r="V161">
            <v>201.5573</v>
          </cell>
          <cell r="W161">
            <v>205.89330000000001</v>
          </cell>
          <cell r="X161">
            <v>212.74510000000001</v>
          </cell>
          <cell r="Y161">
            <v>216.48330000000001</v>
          </cell>
          <cell r="Z161">
            <v>213.9684</v>
          </cell>
          <cell r="AA161">
            <v>225.458</v>
          </cell>
          <cell r="AB161">
            <v>227.252578</v>
          </cell>
        </row>
        <row r="162">
          <cell r="A162" t="str">
            <v>of which forex loans</v>
          </cell>
          <cell r="B162">
            <v>63.699199999999998</v>
          </cell>
          <cell r="C162">
            <v>45.036799999999999</v>
          </cell>
          <cell r="D162">
            <v>46.128500000000003</v>
          </cell>
          <cell r="E162">
            <v>47.4679</v>
          </cell>
          <cell r="F162">
            <v>46.888800000000003</v>
          </cell>
          <cell r="G162">
            <v>48.836199999999998</v>
          </cell>
          <cell r="H162">
            <v>50.929600000000001</v>
          </cell>
          <cell r="I162">
            <v>53.764299999999999</v>
          </cell>
          <cell r="J162">
            <v>60.8977</v>
          </cell>
          <cell r="K162">
            <v>61.942100000000003</v>
          </cell>
          <cell r="L162">
            <v>68.937799999999996</v>
          </cell>
          <cell r="M162">
            <v>72.819400000000002</v>
          </cell>
          <cell r="N162">
            <v>78.440600000000003</v>
          </cell>
          <cell r="O162">
            <v>76.992199999999997</v>
          </cell>
          <cell r="Q162">
            <v>92.861199999999997</v>
          </cell>
          <cell r="R162">
            <v>102.2191</v>
          </cell>
          <cell r="S162">
            <v>103.6236</v>
          </cell>
          <cell r="T162">
            <v>104.1613</v>
          </cell>
          <cell r="U162">
            <v>109.08629999999999</v>
          </cell>
          <cell r="V162">
            <v>109.1936</v>
          </cell>
          <cell r="W162">
            <v>113.8849</v>
          </cell>
          <cell r="X162">
            <v>112.3489</v>
          </cell>
          <cell r="Y162">
            <v>120.4081</v>
          </cell>
          <cell r="Z162">
            <v>116.2641</v>
          </cell>
          <cell r="AA162">
            <v>141.07040000000001</v>
          </cell>
          <cell r="AB162">
            <v>154.441</v>
          </cell>
        </row>
        <row r="163">
          <cell r="A163" t="str">
            <v>Other assets (net)</v>
          </cell>
          <cell r="B163">
            <v>-38.356649000000004</v>
          </cell>
          <cell r="C163">
            <v>-57.536199999999994</v>
          </cell>
          <cell r="D163">
            <v>-54.032699999999991</v>
          </cell>
          <cell r="E163">
            <v>-57.523799999999994</v>
          </cell>
          <cell r="F163">
            <v>-58.093699999999998</v>
          </cell>
          <cell r="G163">
            <v>-56.878999999999998</v>
          </cell>
          <cell r="H163">
            <v>-56.72</v>
          </cell>
          <cell r="I163">
            <v>-60.353099999999998</v>
          </cell>
          <cell r="J163">
            <v>-67.218000000000004</v>
          </cell>
          <cell r="K163">
            <v>-54.530999999999999</v>
          </cell>
          <cell r="L163">
            <v>-49.432099999999991</v>
          </cell>
          <cell r="M163">
            <v>-54.77239999999999</v>
          </cell>
          <cell r="N163">
            <v>-53.326700000000017</v>
          </cell>
          <cell r="O163">
            <v>-69.855699999999985</v>
          </cell>
          <cell r="Q163">
            <v>-64.83420000000001</v>
          </cell>
          <cell r="R163">
            <v>-59.34020000000001</v>
          </cell>
          <cell r="S163">
            <v>-63.9739</v>
          </cell>
          <cell r="T163">
            <v>-49.604000000000013</v>
          </cell>
          <cell r="U163">
            <v>-53.943899999999985</v>
          </cell>
          <cell r="V163">
            <v>-57.713299999999975</v>
          </cell>
          <cell r="W163">
            <v>-62.345500000000015</v>
          </cell>
          <cell r="X163">
            <v>-67.699299999999994</v>
          </cell>
          <cell r="Y163">
            <v>-75.714300000000037</v>
          </cell>
          <cell r="Z163">
            <v>-79.292200000000008</v>
          </cell>
          <cell r="AA163">
            <v>-94.738800000000012</v>
          </cell>
          <cell r="AB163">
            <v>-81.607599999999962</v>
          </cell>
        </row>
        <row r="165">
          <cell r="A165" t="str">
            <v>Deposit liabilities</v>
          </cell>
          <cell r="B165">
            <v>55.785342</v>
          </cell>
          <cell r="C165">
            <v>79.514800000000008</v>
          </cell>
          <cell r="D165">
            <v>82.747500000000002</v>
          </cell>
          <cell r="E165">
            <v>77.889700000000005</v>
          </cell>
          <cell r="F165">
            <v>87.515299999999996</v>
          </cell>
          <cell r="G165">
            <v>98.136200000000002</v>
          </cell>
          <cell r="H165">
            <v>99.337599999999995</v>
          </cell>
          <cell r="I165">
            <v>102.9926</v>
          </cell>
          <cell r="J165">
            <v>109.3827</v>
          </cell>
          <cell r="K165">
            <v>126.9881</v>
          </cell>
          <cell r="L165">
            <v>132.96780000000001</v>
          </cell>
          <cell r="M165">
            <v>135.1345</v>
          </cell>
          <cell r="N165">
            <v>138.7585</v>
          </cell>
          <cell r="O165">
            <v>133.17700000000002</v>
          </cell>
          <cell r="Q165">
            <v>145.47049999999999</v>
          </cell>
          <cell r="R165">
            <v>149.8415</v>
          </cell>
          <cell r="S165">
            <v>148.1969</v>
          </cell>
          <cell r="T165">
            <v>153.6164</v>
          </cell>
          <cell r="U165">
            <v>160.6679</v>
          </cell>
          <cell r="V165">
            <v>166.38240000000002</v>
          </cell>
          <cell r="W165">
            <v>161.23840000000001</v>
          </cell>
          <cell r="X165">
            <v>169.38810000000001</v>
          </cell>
          <cell r="Y165">
            <v>151.6062</v>
          </cell>
          <cell r="Z165">
            <v>141.92519999999999</v>
          </cell>
          <cell r="AA165">
            <v>133.16239999999999</v>
          </cell>
          <cell r="AB165">
            <v>156.34960000000001</v>
          </cell>
        </row>
        <row r="166">
          <cell r="A166" t="str">
            <v xml:space="preserve">   Domestic currency deposits </v>
          </cell>
          <cell r="B166">
            <v>32.860748000000001</v>
          </cell>
          <cell r="C166">
            <v>41.194400000000002</v>
          </cell>
          <cell r="D166">
            <v>43.946100000000001</v>
          </cell>
          <cell r="E166">
            <v>40.161700000000003</v>
          </cell>
          <cell r="F166">
            <v>46.775599999999997</v>
          </cell>
          <cell r="G166">
            <v>47.0593</v>
          </cell>
          <cell r="H166">
            <v>49.798699999999997</v>
          </cell>
          <cell r="I166">
            <v>46.906599999999997</v>
          </cell>
          <cell r="J166">
            <v>52.194400000000002</v>
          </cell>
          <cell r="K166">
            <v>60.929000000000002</v>
          </cell>
          <cell r="L166">
            <v>62.054600000000001</v>
          </cell>
          <cell r="M166">
            <v>56.906999999999996</v>
          </cell>
          <cell r="N166">
            <v>59.034199999999998</v>
          </cell>
          <cell r="O166">
            <v>55.345500000000001</v>
          </cell>
          <cell r="Q166">
            <v>59.609299999999998</v>
          </cell>
          <cell r="R166">
            <v>61.218899999999998</v>
          </cell>
          <cell r="S166">
            <v>57.797499999999999</v>
          </cell>
          <cell r="T166">
            <v>58.512599999999999</v>
          </cell>
          <cell r="U166">
            <v>58.538600000000002</v>
          </cell>
          <cell r="V166">
            <v>60.761899999999997</v>
          </cell>
          <cell r="W166">
            <v>57.342399999999998</v>
          </cell>
          <cell r="X166">
            <v>63.756</v>
          </cell>
          <cell r="Y166">
            <v>53.261200000000002</v>
          </cell>
          <cell r="Z166">
            <v>45.112699999999997</v>
          </cell>
          <cell r="AA166">
            <v>41.5002</v>
          </cell>
          <cell r="AB166">
            <v>48.942799999999998</v>
          </cell>
        </row>
        <row r="167">
          <cell r="A167" t="str">
            <v xml:space="preserve">   Foreign currency deposits</v>
          </cell>
          <cell r="B167">
            <v>22.924594000000003</v>
          </cell>
          <cell r="C167">
            <v>38.320399999999999</v>
          </cell>
          <cell r="D167">
            <v>38.801400000000001</v>
          </cell>
          <cell r="E167">
            <v>37.728000000000002</v>
          </cell>
          <cell r="F167">
            <v>40.739699999999999</v>
          </cell>
          <cell r="G167">
            <v>51.076900000000002</v>
          </cell>
          <cell r="H167">
            <v>49.538899999999998</v>
          </cell>
          <cell r="I167">
            <v>56.085999999999999</v>
          </cell>
          <cell r="J167">
            <v>57.188299999999998</v>
          </cell>
          <cell r="K167">
            <v>66.059100000000001</v>
          </cell>
          <cell r="L167">
            <v>70.913200000000003</v>
          </cell>
          <cell r="M167">
            <v>78.227500000000006</v>
          </cell>
          <cell r="N167">
            <v>79.724299999999999</v>
          </cell>
          <cell r="O167">
            <v>77.831500000000005</v>
          </cell>
          <cell r="Q167">
            <v>85.861199999999997</v>
          </cell>
          <cell r="R167">
            <v>88.622600000000006</v>
          </cell>
          <cell r="S167">
            <v>90.3994</v>
          </cell>
          <cell r="T167">
            <v>95.103800000000007</v>
          </cell>
          <cell r="U167">
            <v>102.1293</v>
          </cell>
          <cell r="V167">
            <v>105.62050000000001</v>
          </cell>
          <cell r="W167">
            <v>103.896</v>
          </cell>
          <cell r="X167">
            <v>105.63209999999999</v>
          </cell>
          <cell r="Y167">
            <v>98.344999999999999</v>
          </cell>
          <cell r="Z167">
            <v>96.8125</v>
          </cell>
          <cell r="AA167">
            <v>91.662199999999999</v>
          </cell>
          <cell r="AB167">
            <v>107.4068</v>
          </cell>
        </row>
        <row r="170">
          <cell r="A170" t="str">
            <v>Memorandum items:</v>
          </cell>
        </row>
        <row r="171">
          <cell r="A171" t="str">
            <v xml:space="preserve">   Share of forex deposits</v>
          </cell>
          <cell r="B171">
            <v>41.094296777816659</v>
          </cell>
          <cell r="C171">
            <v>48.192789266903766</v>
          </cell>
          <cell r="D171">
            <v>46.891326021934198</v>
          </cell>
          <cell r="E171">
            <v>48.437726682732119</v>
          </cell>
          <cell r="F171">
            <v>46.551517277550325</v>
          </cell>
          <cell r="G171">
            <v>52.046951074119441</v>
          </cell>
          <cell r="H171">
            <v>49.869233804722484</v>
          </cell>
          <cell r="I171">
            <v>54.456339581678684</v>
          </cell>
          <cell r="J171">
            <v>52.282765007629173</v>
          </cell>
          <cell r="K171">
            <v>52.019913676950836</v>
          </cell>
          <cell r="L171">
            <v>53.331107230472341</v>
          </cell>
          <cell r="M171">
            <v>57.888622076523767</v>
          </cell>
          <cell r="N171">
            <v>57.455435162530591</v>
          </cell>
          <cell r="O171">
            <v>58.442148419021301</v>
          </cell>
          <cell r="Q171">
            <v>59.023100903619643</v>
          </cell>
          <cell r="R171">
            <v>59.144229068715944</v>
          </cell>
          <cell r="S171">
            <v>60.999521582435257</v>
          </cell>
          <cell r="T171">
            <v>61.909926283912398</v>
          </cell>
          <cell r="U171">
            <v>63.565466406170742</v>
          </cell>
          <cell r="V171">
            <v>63.480572464395266</v>
          </cell>
          <cell r="W171">
            <v>64.436263321888575</v>
          </cell>
          <cell r="X171">
            <v>62.360992301112049</v>
          </cell>
          <cell r="Y171">
            <v>64.868719089324841</v>
          </cell>
          <cell r="Z171">
            <v>68.2137492143749</v>
          </cell>
          <cell r="AA171">
            <v>68.834896337104169</v>
          </cell>
          <cell r="AB171">
            <v>68.696562063478254</v>
          </cell>
        </row>
        <row r="172">
          <cell r="A172" t="str">
            <v xml:space="preserve">   Exchange rate (in lari, end-period)</v>
          </cell>
          <cell r="B172">
            <v>1.23</v>
          </cell>
          <cell r="C172">
            <v>1.274</v>
          </cell>
          <cell r="D172">
            <v>1.3120000000000001</v>
          </cell>
          <cell r="E172">
            <v>1.304</v>
          </cell>
          <cell r="F172">
            <v>1.3260000000000001</v>
          </cell>
          <cell r="G172">
            <v>1.333</v>
          </cell>
          <cell r="H172">
            <v>1.335</v>
          </cell>
          <cell r="I172">
            <v>1.335</v>
          </cell>
          <cell r="J172">
            <v>1.347</v>
          </cell>
          <cell r="K172">
            <v>1.3480000000000001</v>
          </cell>
          <cell r="L172">
            <v>1.3480000000000001</v>
          </cell>
          <cell r="M172">
            <v>1.35</v>
          </cell>
          <cell r="N172">
            <v>1.3640000000000001</v>
          </cell>
          <cell r="O172">
            <v>1.304</v>
          </cell>
          <cell r="Q172">
            <v>1.5349999999999999</v>
          </cell>
          <cell r="R172">
            <v>1.8</v>
          </cell>
          <cell r="S172">
            <v>1.8</v>
          </cell>
          <cell r="T172">
            <v>1.8</v>
          </cell>
          <cell r="U172">
            <v>2.12</v>
          </cell>
          <cell r="V172">
            <v>2.35</v>
          </cell>
          <cell r="W172">
            <v>2.2050000000000001</v>
          </cell>
          <cell r="X172">
            <v>1.95</v>
          </cell>
          <cell r="Y172">
            <v>1.95</v>
          </cell>
          <cell r="Z172">
            <v>1.97</v>
          </cell>
          <cell r="AA172">
            <v>1.94</v>
          </cell>
          <cell r="AB172">
            <v>1.8</v>
          </cell>
        </row>
        <row r="175">
          <cell r="A175" t="str">
            <v xml:space="preserve">   Source: National Bank of Georgia; and Fund staff estimates.</v>
          </cell>
        </row>
        <row r="177">
          <cell r="A177" t="str">
            <v xml:space="preserve">   1/ Valued at end-period actual exchange rates.</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CPI"/>
      <sheetName val="Fiscal projections year"/>
      <sheetName val="Fiscal projections quarters"/>
      <sheetName val="BOP"/>
    </sheetNames>
    <definedNames>
      <definedName name="BFLD_DF" refersTo="#REF!" sheetId="0"/>
      <definedName name="caca2" refersTo="#REF!" sheetId="0"/>
    </defined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lease read"/>
      <sheetName val="ControlSheet"/>
      <sheetName val="External Sector"/>
      <sheetName val="Public Sector"/>
      <sheetName val="Public Sector Supplement 1"/>
      <sheetName val="Public Sector Supplement 2"/>
      <sheetName val="Public Sector Qualitative"/>
      <sheetName val="Financial and Corporate Sectors"/>
      <sheetName val="Indicators &amp; Indices"/>
      <sheetName val="indexall"/>
      <sheetName val="W&amp;T"/>
    </sheetNames>
    <sheetDataSet>
      <sheetData sheetId="0"/>
      <sheetData sheetId="1"/>
      <sheetData sheetId="2"/>
      <sheetData sheetId="3"/>
      <sheetData sheetId="4"/>
      <sheetData sheetId="5"/>
      <sheetData sheetId="6"/>
      <sheetData sheetId="7"/>
      <sheetData sheetId="8"/>
      <sheetData sheetId="9"/>
      <sheetData sheetId="10">
        <row r="16">
          <cell r="C16">
            <v>0.45</v>
          </cell>
        </row>
        <row r="17">
          <cell r="C17">
            <v>0.25</v>
          </cell>
        </row>
        <row r="18">
          <cell r="C18">
            <v>0.15</v>
          </cell>
        </row>
        <row r="19">
          <cell r="C19">
            <v>0.15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Inp_Outp_debt"/>
      <sheetName val="SR_Table_Baseline"/>
      <sheetName val="SR_Table_Stress"/>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Figure"/>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ver"/>
      <sheetName val="RC"/>
      <sheetName val="Info"/>
      <sheetName val="Assets"/>
      <sheetName val="Liabilities"/>
      <sheetName val="Chart1"/>
      <sheetName val="Chart2"/>
      <sheetName val="Chart3"/>
      <sheetName val="RC_D_Magic"/>
      <sheetName val="Deposits"/>
      <sheetName val="Deposits-Charts"/>
      <sheetName val="Capital"/>
      <sheetName val="Income"/>
      <sheetName val="GAP_Magic (2)"/>
      <sheetName val="Income (M)"/>
      <sheetName val="GAP_Magic"/>
      <sheetName val="Magic (2)"/>
      <sheetName val="GAP"/>
      <sheetName val="Gap-Liquidity"/>
      <sheetName val="Info_Magic"/>
      <sheetName val="RC_Magic"/>
      <sheetName val="RC-Data"/>
      <sheetName val="RI-Magic"/>
      <sheetName val="Loans(RI-AC)"/>
      <sheetName val="Loans(RI-AC) (GEL)"/>
      <sheetName val="Loans(RI-AC) (FC)"/>
      <sheetName val="Loans(A-CP RC-L)"/>
      <sheetName val="Dollarization"/>
      <sheetName val="BalanceMatrix"/>
      <sheetName val="Info-A"/>
      <sheetName val="RI-Data"/>
      <sheetName val="Ratios"/>
      <sheetName val="Ratios_Data"/>
      <sheetName val="Ratios_Magic"/>
      <sheetName val="Loans-Data"/>
      <sheetName val="RC-D-Data"/>
      <sheetName val="A-Can-Data"/>
      <sheetName val="Title"/>
      <sheetName val="RC-L-Data"/>
      <sheetName val="RC-O-Data"/>
      <sheetName val="Various"/>
      <sheetName val="Rates"/>
      <sheetName val="Gap-Interest"/>
      <sheetName val="145"/>
      <sheetName val="By Banks"/>
      <sheetName val="Sector-Data"/>
      <sheetName val="Panel"/>
      <sheetName val="Trash"/>
      <sheetName val="Magic (1)"/>
      <sheetName val="Sheet1"/>
    </sheetNames>
    <sheetDataSet>
      <sheetData sheetId="0"/>
      <sheetData sheetId="1">
        <row r="1">
          <cell r="A1">
            <v>1</v>
          </cell>
        </row>
      </sheetData>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16382.603231841318</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5868.2306148897342</v>
          </cell>
          <cell r="E14">
            <v>6920.492387598686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2718.5</v>
          </cell>
          <cell r="E15">
            <v>2247.5</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7512.2134112877302</v>
          </cell>
          <cell r="E23">
            <v>8257.7790088887741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818.26993166125908</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230.6983076862231</v>
          </cell>
          <cell r="E35">
            <v>-404.64483176355873</v>
          </cell>
          <cell r="F35">
            <v>150.93949384726972</v>
          </cell>
          <cell r="G35">
            <v>515.18109501782169</v>
          </cell>
          <cell r="H35">
            <v>371.86130463096367</v>
          </cell>
          <cell r="I35">
            <v>450.83928782188462</v>
          </cell>
          <cell r="J35">
            <v>443.48827719935508</v>
          </cell>
          <cell r="K35">
            <v>441.3083239640373</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473.28811396648024</v>
          </cell>
          <cell r="E37">
            <v>706.65673345238508</v>
          </cell>
          <cell r="F37">
            <v>631.14461576169379</v>
          </cell>
          <cell r="G37">
            <v>590.3651044903072</v>
          </cell>
          <cell r="H37">
            <v>783.19274806308454</v>
          </cell>
          <cell r="I37">
            <v>544.5611771021961</v>
          </cell>
          <cell r="J37">
            <v>1129.6362053538055</v>
          </cell>
          <cell r="K37">
            <v>1124.0835126960778</v>
          </cell>
        </row>
        <row r="38">
          <cell r="A38" t="str">
            <v>Change in net international reserves</v>
          </cell>
          <cell r="B38" t="str">
            <v>CNIR</v>
          </cell>
          <cell r="C38" t="str">
            <v>END</v>
          </cell>
          <cell r="D38">
            <v>-240.7944</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424.15053666051654</v>
          </cell>
          <cell r="G40">
            <v>211.16791885323141</v>
          </cell>
          <cell r="H40">
            <v>229.2969234994473</v>
          </cell>
          <cell r="I40">
            <v>536.8078068395605</v>
          </cell>
          <cell r="J40">
            <v>51.269220332526857</v>
          </cell>
          <cell r="K40">
            <v>51.017208028070854</v>
          </cell>
        </row>
        <row r="42">
          <cell r="A42" t="str">
            <v>Public Sector:</v>
          </cell>
        </row>
        <row r="44">
          <cell r="A44" t="str">
            <v>Total revenue</v>
          </cell>
          <cell r="B44" t="str">
            <v>RVN</v>
          </cell>
          <cell r="C44" t="str">
            <v>END</v>
          </cell>
          <cell r="D44">
            <v>2668.7500000000005</v>
          </cell>
          <cell r="E44">
            <v>2604.9999999999991</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3337.1251396648045</v>
          </cell>
          <cell r="E46">
            <v>2905.0000000000005</v>
          </cell>
          <cell r="F46">
            <v>3895.7641129861672</v>
          </cell>
          <cell r="G46">
            <v>4577.8782144482111</v>
          </cell>
          <cell r="H46">
            <v>4965.2726258591802</v>
          </cell>
          <cell r="I46">
            <v>5260.3520931924177</v>
          </cell>
          <cell r="J46">
            <v>5590.3550805808536</v>
          </cell>
          <cell r="K46">
            <v>5949.8294815796862</v>
          </cell>
        </row>
        <row r="47">
          <cell r="A47" t="str">
            <v xml:space="preserve">   Consumption</v>
          </cell>
          <cell r="B47" t="str">
            <v>CG</v>
          </cell>
          <cell r="C47" t="str">
            <v>END</v>
          </cell>
          <cell r="D47">
            <v>2718.5</v>
          </cell>
          <cell r="E47">
            <v>2247.5</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244.3</v>
          </cell>
          <cell r="F49">
            <v>256.51500000000004</v>
          </cell>
          <cell r="G49">
            <v>269.34075000000007</v>
          </cell>
          <cell r="H49">
            <v>282.80778750000007</v>
          </cell>
          <cell r="I49">
            <v>296.94817687500012</v>
          </cell>
          <cell r="J49">
            <v>311.79558571875015</v>
          </cell>
          <cell r="K49">
            <v>327.38536500468769</v>
          </cell>
        </row>
        <row r="50">
          <cell r="A50" t="str">
            <v xml:space="preserve">   Foreign interest payments </v>
          </cell>
          <cell r="B50" t="str">
            <v>INTGF</v>
          </cell>
          <cell r="C50" t="str">
            <v>EXOG</v>
          </cell>
          <cell r="D50">
            <v>141.52513966480447</v>
          </cell>
          <cell r="E50">
            <v>176.9</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30.4</v>
          </cell>
          <cell r="E51">
            <v>30.3</v>
          </cell>
          <cell r="F51">
            <v>30.3</v>
          </cell>
          <cell r="G51">
            <v>30.3</v>
          </cell>
          <cell r="H51">
            <v>30.3</v>
          </cell>
          <cell r="I51">
            <v>30.3</v>
          </cell>
          <cell r="J51">
            <v>30.3</v>
          </cell>
          <cell r="K51">
            <v>30.3</v>
          </cell>
        </row>
        <row r="52">
          <cell r="A52" t="str">
            <v>Balance of the rest of public sector</v>
          </cell>
          <cell r="B52" t="str">
            <v>REST</v>
          </cell>
          <cell r="C52" t="str">
            <v>EXOG</v>
          </cell>
          <cell r="D52">
            <v>189.04999999999944</v>
          </cell>
          <cell r="E52">
            <v>1.3642420526593924E-12</v>
          </cell>
          <cell r="F52">
            <v>0</v>
          </cell>
          <cell r="G52">
            <v>0</v>
          </cell>
          <cell r="H52">
            <v>0</v>
          </cell>
          <cell r="I52">
            <v>0</v>
          </cell>
          <cell r="J52">
            <v>0</v>
          </cell>
          <cell r="K52">
            <v>0</v>
          </cell>
        </row>
        <row r="54">
          <cell r="A54" t="str">
            <v>Overall balance (excl. foreign grants)</v>
          </cell>
          <cell r="C54" t="str">
            <v>END</v>
          </cell>
          <cell r="D54">
            <v>-479.32513966480457</v>
          </cell>
          <cell r="E54">
            <v>-300</v>
          </cell>
          <cell r="F54">
            <v>-402.37780361930027</v>
          </cell>
          <cell r="G54">
            <v>-514.67385680647976</v>
          </cell>
          <cell r="H54">
            <v>-524.79418231920954</v>
          </cell>
          <cell r="I54">
            <v>-461.3901635453467</v>
          </cell>
          <cell r="J54">
            <v>-388.76246435088888</v>
          </cell>
          <cell r="K54">
            <v>-397.62334957870462</v>
          </cell>
        </row>
        <row r="55">
          <cell r="A55" t="str">
            <v>Overall balance (incl. foreign grants)</v>
          </cell>
          <cell r="C55" t="str">
            <v>END</v>
          </cell>
          <cell r="D55">
            <v>-479.32513966480457</v>
          </cell>
          <cell r="E55">
            <v>-300</v>
          </cell>
          <cell r="F55">
            <v>-402.37780361930027</v>
          </cell>
          <cell r="G55">
            <v>-514.67385680647976</v>
          </cell>
          <cell r="H55">
            <v>-524.79418231920954</v>
          </cell>
          <cell r="I55">
            <v>-461.3901635453467</v>
          </cell>
          <cell r="J55">
            <v>-388.76246435088888</v>
          </cell>
          <cell r="K55">
            <v>-397.62334957870462</v>
          </cell>
        </row>
        <row r="57">
          <cell r="A57" t="str">
            <v>Total financing</v>
          </cell>
          <cell r="C57" t="str">
            <v>END</v>
          </cell>
          <cell r="D57">
            <v>449.09830768622311</v>
          </cell>
          <cell r="E57">
            <v>199.35516823644127</v>
          </cell>
          <cell r="F57">
            <v>355.67646406662271</v>
          </cell>
          <cell r="G57">
            <v>512.81447946784021</v>
          </cell>
          <cell r="H57">
            <v>488.20667080019166</v>
          </cell>
          <cell r="I57">
            <v>572.92837965252534</v>
          </cell>
          <cell r="J57">
            <v>502.91941389530962</v>
          </cell>
          <cell r="K57">
            <v>516.03411840766</v>
          </cell>
        </row>
        <row r="58">
          <cell r="A58" t="str">
            <v xml:space="preserve">   Net foreign financing </v>
          </cell>
          <cell r="B58" t="str">
            <v>CFCG</v>
          </cell>
          <cell r="C58" t="str">
            <v>EXOG</v>
          </cell>
          <cell r="D58">
            <v>230.6983076862231</v>
          </cell>
          <cell r="E58">
            <v>-404.64483176355873</v>
          </cell>
          <cell r="F58">
            <v>150.93949384726972</v>
          </cell>
          <cell r="G58">
            <v>515.18109501782169</v>
          </cell>
          <cell r="H58">
            <v>371.86130463096367</v>
          </cell>
          <cell r="I58">
            <v>450.83928782188462</v>
          </cell>
          <cell r="J58">
            <v>443.48827719935508</v>
          </cell>
          <cell r="K58">
            <v>441.3083239640373</v>
          </cell>
        </row>
        <row r="59">
          <cell r="A59" t="str">
            <v xml:space="preserve">   Net domestic credit, central bank</v>
          </cell>
          <cell r="B59" t="str">
            <v>CDCGCB</v>
          </cell>
          <cell r="C59" t="str">
            <v>END</v>
          </cell>
          <cell r="D59">
            <v>142.1</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0</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76.3</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424.15053666051654</v>
          </cell>
          <cell r="G64">
            <v>211.16791885323141</v>
          </cell>
          <cell r="H64">
            <v>229.2969234994473</v>
          </cell>
          <cell r="I64">
            <v>536.8078068395605</v>
          </cell>
          <cell r="J64">
            <v>51.269220332526857</v>
          </cell>
          <cell r="K64">
            <v>51.017208028070854</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161.90715015889558</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57.994964651609472</v>
          </cell>
          <cell r="E14">
            <v>68.37668861011116</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26.866584112315568</v>
          </cell>
          <cell r="E15">
            <v>22.20602220827649</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74.242234130596614</v>
          </cell>
          <cell r="E23">
            <v>81.589510150132838</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8.0868559667301572</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2.2799615552770902</v>
          </cell>
          <cell r="E33">
            <v>-3.9980209657868251</v>
          </cell>
          <cell r="F33">
            <v>1.1642052325277961</v>
          </cell>
          <cell r="G33">
            <v>3.5312128133449807</v>
          </cell>
          <cell r="H33">
            <v>2.3879394510129019</v>
          </cell>
          <cell r="I33">
            <v>2.6910733630837935</v>
          </cell>
          <cell r="J33">
            <v>2.439705971335532</v>
          </cell>
          <cell r="K33">
            <v>2.2461564716688418</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4.6774452540885187</v>
          </cell>
          <cell r="E35">
            <v>6.9819956025235967</v>
          </cell>
          <cell r="F35">
            <v>4.8680557051225355</v>
          </cell>
          <cell r="G35">
            <v>4.0465475959590567</v>
          </cell>
          <cell r="H35">
            <v>5.0293398037288588</v>
          </cell>
          <cell r="I35">
            <v>3.2505021586500251</v>
          </cell>
          <cell r="J35">
            <v>6.2143247912720661</v>
          </cell>
          <cell r="K35">
            <v>5.7213229835752983</v>
          </cell>
        </row>
        <row r="36">
          <cell r="A36" t="str">
            <v>Change in net international reserves</v>
          </cell>
          <cell r="B36" t="str">
            <v>CNIR</v>
          </cell>
          <cell r="C36" t="str">
            <v>END</v>
          </cell>
          <cell r="D36">
            <v>-2.3797399306141473</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26.374911292897625</v>
          </cell>
          <cell r="E40">
            <v>25.738237086789873</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32.980376405417438</v>
          </cell>
          <cell r="E42">
            <v>28.702333488339583</v>
          </cell>
          <cell r="F42">
            <v>30.048258738841295</v>
          </cell>
          <cell r="G42">
            <v>31.37821314703551</v>
          </cell>
          <cell r="H42">
            <v>31.884926559084327</v>
          </cell>
          <cell r="I42">
            <v>31.399200958779073</v>
          </cell>
          <cell r="J42">
            <v>30.753513391850419</v>
          </cell>
          <cell r="K42">
            <v>30.283244773931234</v>
          </cell>
        </row>
        <row r="43">
          <cell r="A43" t="str">
            <v xml:space="preserve">   Consumption</v>
          </cell>
          <cell r="B43" t="str">
            <v>CG</v>
          </cell>
          <cell r="C43" t="str">
            <v>END</v>
          </cell>
          <cell r="D43">
            <v>26.866584112315568</v>
          </cell>
          <cell r="E43">
            <v>22.20602220827649</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2.4137625029953047</v>
          </cell>
          <cell r="F45">
            <v>1.9785153481702202</v>
          </cell>
          <cell r="G45">
            <v>1.8461459800326054</v>
          </cell>
          <cell r="H45">
            <v>1.8160746074268768</v>
          </cell>
          <cell r="I45">
            <v>1.7724926611105727</v>
          </cell>
          <cell r="J45">
            <v>1.7152416228854508</v>
          </cell>
          <cell r="K45">
            <v>1.6663151733228365</v>
          </cell>
        </row>
        <row r="46">
          <cell r="A46" t="str">
            <v xml:space="preserve">   Foreign interest payments </v>
          </cell>
          <cell r="B46" t="str">
            <v>INTGF</v>
          </cell>
          <cell r="C46" t="str">
            <v>EXOG</v>
          </cell>
          <cell r="D46">
            <v>1.3986746620605768</v>
          </cell>
          <cell r="E46">
            <v>1.7478288447804722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0.30043927055890868</v>
          </cell>
          <cell r="E47">
            <v>0.29937373655651955</v>
          </cell>
          <cell r="F47">
            <v>0.233705689918943</v>
          </cell>
          <cell r="G47">
            <v>0.20768570368571385</v>
          </cell>
          <cell r="H47">
            <v>0.19457406421325776</v>
          </cell>
          <cell r="I47">
            <v>0.18086161766286257</v>
          </cell>
          <cell r="J47">
            <v>0.16668555795497839</v>
          </cell>
          <cell r="K47">
            <v>0.15421993512434196</v>
          </cell>
        </row>
        <row r="48">
          <cell r="A48" t="str">
            <v>Balance of the rest of public sector</v>
          </cell>
          <cell r="B48" t="str">
            <v>REST</v>
          </cell>
          <cell r="C48" t="str">
            <v>EXOG</v>
          </cell>
          <cell r="D48">
            <v>1.868356713788208</v>
          </cell>
          <cell r="E48">
            <v>1.3479149863768264E-14</v>
          </cell>
          <cell r="F48">
            <v>0</v>
          </cell>
          <cell r="G48">
            <v>0</v>
          </cell>
          <cell r="H48">
            <v>0</v>
          </cell>
          <cell r="I48">
            <v>0</v>
          </cell>
          <cell r="J48">
            <v>0</v>
          </cell>
          <cell r="K48">
            <v>0</v>
          </cell>
        </row>
        <row r="50">
          <cell r="A50" t="str">
            <v>Overall balance (excl. foreign grants)</v>
          </cell>
          <cell r="C50" t="str">
            <v>END</v>
          </cell>
          <cell r="D50">
            <v>-4.7371083987316087</v>
          </cell>
          <cell r="E50">
            <v>-2.9640964015496984</v>
          </cell>
          <cell r="F50">
            <v>-3.1035637690731859</v>
          </cell>
          <cell r="G50">
            <v>-3.5277360435476592</v>
          </cell>
          <cell r="H50">
            <v>-3.3700111197796025</v>
          </cell>
          <cell r="I50">
            <v>-2.7540518598199379</v>
          </cell>
          <cell r="J50">
            <v>-2.1386497782930793</v>
          </cell>
          <cell r="K50">
            <v>-2.0238101378201772</v>
          </cell>
        </row>
        <row r="51">
          <cell r="A51" t="str">
            <v>Overall balance (incl. foreign grants)</v>
          </cell>
          <cell r="C51" t="str">
            <v>END</v>
          </cell>
          <cell r="D51">
            <v>-4.7371083987316087</v>
          </cell>
          <cell r="E51">
            <v>-2.9640964015496984</v>
          </cell>
          <cell r="F51">
            <v>-3.1035637690731859</v>
          </cell>
          <cell r="G51">
            <v>-3.5277360435476592</v>
          </cell>
          <cell r="H51">
            <v>-3.3700111197796025</v>
          </cell>
          <cell r="I51">
            <v>-2.7540518598199379</v>
          </cell>
          <cell r="J51">
            <v>-2.1386497782930793</v>
          </cell>
          <cell r="K51">
            <v>-2.0238101378201772</v>
          </cell>
        </row>
        <row r="53">
          <cell r="A53" t="str">
            <v>Total financing</v>
          </cell>
          <cell r="C53" t="str">
            <v>END</v>
          </cell>
          <cell r="D53">
            <v>4.4383805253450399</v>
          </cell>
          <cell r="E53">
            <v>1.9696931226665677</v>
          </cell>
          <cell r="F53">
            <v>2.7433535783042973</v>
          </cell>
          <cell r="G53">
            <v>3.5149912880693543</v>
          </cell>
          <cell r="H53">
            <v>3.1350612578751575</v>
          </cell>
          <cell r="I53">
            <v>3.4198268497992874</v>
          </cell>
          <cell r="J53">
            <v>2.7666469673772407</v>
          </cell>
          <cell r="K53">
            <v>2.6264933420058192</v>
          </cell>
        </row>
        <row r="54">
          <cell r="A54" t="str">
            <v xml:space="preserve">   Net foreign financing </v>
          </cell>
          <cell r="B54" t="str">
            <v>CFCG</v>
          </cell>
          <cell r="C54" t="str">
            <v>EXOG</v>
          </cell>
          <cell r="D54">
            <v>2.2799615552770902</v>
          </cell>
          <cell r="E54">
            <v>-3.9980209657868251</v>
          </cell>
          <cell r="F54">
            <v>1.1642052325277961</v>
          </cell>
          <cell r="G54">
            <v>3.5312128133449807</v>
          </cell>
          <cell r="H54">
            <v>2.3879394510129019</v>
          </cell>
          <cell r="I54">
            <v>2.6910733630837935</v>
          </cell>
          <cell r="J54">
            <v>2.439705971335532</v>
          </cell>
          <cell r="K54">
            <v>2.2461564716688418</v>
          </cell>
        </row>
        <row r="55">
          <cell r="A55" t="str">
            <v xml:space="preserve">   Net domestic credit, central bank</v>
          </cell>
          <cell r="B55" t="str">
            <v>CDCGCB</v>
          </cell>
          <cell r="C55" t="str">
            <v>END</v>
          </cell>
          <cell r="D55">
            <v>1.4043559324480568</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0</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0.75406303761989246</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18272.559591409597</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6320.0843722362433</v>
          </cell>
          <cell r="E15">
            <v>6920.492387598686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2927.8245000000002</v>
          </cell>
          <cell r="E16">
            <v>2247.5</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8090.6538439568849</v>
          </cell>
          <cell r="E24">
            <v>8257.7790088887741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177.11470382278335</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49.934698633381622</v>
          </cell>
          <cell r="E17">
            <v>-75.352855077012791</v>
          </cell>
          <cell r="F17">
            <v>17.645467709659073</v>
          </cell>
          <cell r="G17">
            <v>53.777279601396437</v>
          </cell>
          <cell r="H17">
            <v>38.104512379275718</v>
          </cell>
          <cell r="I17">
            <v>45.405797419594421</v>
          </cell>
          <cell r="J17">
            <v>43.822079251131939</v>
          </cell>
          <cell r="K17">
            <v>43.822079251131939</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102.44331471135936</v>
          </cell>
          <cell r="E19">
            <v>131.59343267269742</v>
          </cell>
          <cell r="F19">
            <v>73.78348538002335</v>
          </cell>
          <cell r="G19">
            <v>61.625377169526388</v>
          </cell>
          <cell r="H19">
            <v>80.25351762142941</v>
          </cell>
          <cell r="I19">
            <v>54.844897412416536</v>
          </cell>
          <cell r="J19">
            <v>111.6219071867598</v>
          </cell>
          <cell r="K19">
            <v>111.6219071867598</v>
          </cell>
        </row>
        <row r="21">
          <cell r="A21" t="str">
            <v>Change in net international reserves</v>
          </cell>
          <cell r="B21" t="str">
            <v>CNIR</v>
          </cell>
          <cell r="C21" t="str">
            <v>END</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49.584998650193178</v>
          </cell>
          <cell r="G23">
            <v>22.042804607615466</v>
          </cell>
          <cell r="H23">
            <v>23.495984527579171</v>
          </cell>
          <cell r="I23">
            <v>54.064025006275607</v>
          </cell>
          <cell r="J23">
            <v>5.0660275638938668</v>
          </cell>
          <cell r="K23">
            <v>5.0660275638938401</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218.39999999999998</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-4.7371083987316084E-2</v>
          </cell>
          <cell r="E26">
            <v>-2.9640964015496984E-2</v>
          </cell>
          <cell r="F26">
            <v>-3.1035637690731858E-2</v>
          </cell>
          <cell r="G26">
            <v>-3.5277360435476593E-2</v>
          </cell>
          <cell r="H26">
            <v>-3.3700111197796027E-2</v>
          </cell>
          <cell r="I26">
            <v>-2.7540518598199379E-2</v>
          </cell>
          <cell r="J26">
            <v>-2.1386497782930794E-2</v>
          </cell>
          <cell r="K26">
            <v>-2.023810137820177E-2</v>
          </cell>
        </row>
        <row r="27">
          <cell r="A27" t="str">
            <v>Overall balance, incl. grants</v>
          </cell>
          <cell r="D27">
            <v>-4.7371083987316084E-2</v>
          </cell>
          <cell r="E27">
            <v>-2.9640964015496984E-2</v>
          </cell>
          <cell r="F27">
            <v>-3.1035637690731858E-2</v>
          </cell>
          <cell r="G27">
            <v>-3.5277360435476593E-2</v>
          </cell>
          <cell r="H27">
            <v>-3.3700111197796027E-2</v>
          </cell>
          <cell r="I27">
            <v>-2.7540518598199379E-2</v>
          </cell>
          <cell r="J27">
            <v>-2.1386497782930794E-2</v>
          </cell>
          <cell r="K27">
            <v>-2.023810137820177E-2</v>
          </cell>
        </row>
        <row r="28">
          <cell r="A28" t="str">
            <v xml:space="preserve">  Total revenue, incl. grants</v>
          </cell>
          <cell r="D28">
            <v>0.26374911292897624</v>
          </cell>
          <cell r="E28">
            <v>0.25738237086789872</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0.32980376405417439</v>
          </cell>
          <cell r="E29">
            <v>0.28702333488339582</v>
          </cell>
          <cell r="F29">
            <v>0.30048258738841294</v>
          </cell>
          <cell r="G29">
            <v>0.31378213147035511</v>
          </cell>
          <cell r="H29">
            <v>0.31884926559084326</v>
          </cell>
          <cell r="I29">
            <v>0.31399200958779072</v>
          </cell>
          <cell r="J29">
            <v>0.30753513391850418</v>
          </cell>
          <cell r="K29">
            <v>0.30283244773931234</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8.0868559667301568E-2</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0.84861548763925043</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0.57994964651609471</v>
          </cell>
          <cell r="E39">
            <v>0.68376688610111158</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0.26866584112315567</v>
          </cell>
          <cell r="E40">
            <v>0.22206022208276491</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6.8875917831954236E-3</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0.68875917831954236</v>
          </cell>
          <cell r="G13">
            <v>-1.1645291711924632</v>
          </cell>
          <cell r="H13">
            <v>1.7473278426364702</v>
          </cell>
          <cell r="I13">
            <v>3.6830348873326368</v>
          </cell>
          <cell r="J13">
            <v>4.9989698647455727</v>
          </cell>
          <cell r="K13">
            <v>4.2229296593661036</v>
          </cell>
        </row>
        <row r="14">
          <cell r="A14" t="str">
            <v xml:space="preserve">      Public consumption</v>
          </cell>
          <cell r="E14">
            <v>-23.236519128793411</v>
          </cell>
          <cell r="F14">
            <v>-4.6023398578835533</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3.5322148785133813</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5.8850743030989658</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-0.6293764692623951</v>
          </cell>
          <cell r="F45">
            <v>-0.8344860803398978</v>
          </cell>
          <cell r="G45">
            <v>-1.2846783410476195</v>
          </cell>
          <cell r="H45">
            <v>-1.1400650567798445</v>
          </cell>
          <cell r="I45">
            <v>-0.53781824334366013</v>
          </cell>
          <cell r="J45">
            <v>6.340777845838716E-2</v>
          </cell>
        </row>
        <row r="46">
          <cell r="A46" t="str">
            <v xml:space="preserve">    Private</v>
          </cell>
          <cell r="E46">
            <v>20.11664501146106</v>
          </cell>
          <cell r="F46">
            <v>12.81188183237944</v>
          </cell>
          <cell r="G46">
            <v>14.557557816587012</v>
          </cell>
          <cell r="H46">
            <v>15.360690694004113</v>
          </cell>
          <cell r="I46">
            <v>15.083269447043564</v>
          </cell>
          <cell r="J46">
            <v>14.578552377302326</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26.374911292897625</v>
          </cell>
          <cell r="E68">
            <v>34.627562195037427</v>
          </cell>
          <cell r="F68">
            <v>35.834020078015662</v>
          </cell>
          <cell r="G68">
            <v>36.739802211735402</v>
          </cell>
          <cell r="H68">
            <v>37.404240547552277</v>
          </cell>
          <cell r="I68">
            <v>37.534474207206685</v>
          </cell>
          <cell r="J68">
            <v>37.504188721804894</v>
          </cell>
          <cell r="K68">
            <v>28.259434636111052</v>
          </cell>
        </row>
        <row r="69">
          <cell r="A69" t="str">
            <v xml:space="preserve">   Total expenditures</v>
          </cell>
          <cell r="D69">
            <v>32.980376405417438</v>
          </cell>
          <cell r="E69">
            <v>37.591658596587138</v>
          </cell>
          <cell r="F69">
            <v>38.937583847088845</v>
          </cell>
          <cell r="G69">
            <v>40.267538255283064</v>
          </cell>
          <cell r="H69">
            <v>40.774251667331882</v>
          </cell>
          <cell r="I69">
            <v>40.288526067026623</v>
          </cell>
          <cell r="J69">
            <v>39.642838500097973</v>
          </cell>
          <cell r="K69">
            <v>30.283244773931234</v>
          </cell>
        </row>
        <row r="70">
          <cell r="A70" t="str">
            <v xml:space="preserve">   Overall balance, incl. grants</v>
          </cell>
          <cell r="D70">
            <v>-4.7371083987316087</v>
          </cell>
          <cell r="E70">
            <v>-2.9640964015496984</v>
          </cell>
          <cell r="F70">
            <v>-3.1035637690731859</v>
          </cell>
          <cell r="G70">
            <v>-3.5277360435476592</v>
          </cell>
          <cell r="H70">
            <v>-3.3700111197796025</v>
          </cell>
          <cell r="I70">
            <v>-2.7540518598199379</v>
          </cell>
          <cell r="J70">
            <v>-2.1386497782930793</v>
          </cell>
          <cell r="K70">
            <v>-2.0238101378201772</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-52.12</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v>0</v>
          </cell>
          <cell r="E10">
            <v>0</v>
          </cell>
          <cell r="F10">
            <v>0</v>
          </cell>
          <cell r="G10">
            <v>0</v>
          </cell>
          <cell r="H10">
            <v>0</v>
          </cell>
          <cell r="I10">
            <v>0</v>
          </cell>
          <cell r="J10">
            <v>0</v>
          </cell>
          <cell r="K10">
            <v>0</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v>0</v>
          </cell>
          <cell r="E12">
            <v>0</v>
          </cell>
          <cell r="F12">
            <v>0</v>
          </cell>
          <cell r="G12">
            <v>0</v>
          </cell>
          <cell r="H12">
            <v>0</v>
          </cell>
          <cell r="I12">
            <v>0</v>
          </cell>
          <cell r="J12">
            <v>0</v>
          </cell>
          <cell r="K12">
            <v>0</v>
          </cell>
        </row>
        <row r="13">
          <cell r="A13" t="str">
            <v xml:space="preserve">      Private consumption</v>
          </cell>
          <cell r="D13">
            <v>0</v>
          </cell>
          <cell r="E13">
            <v>-3.5527136788005009E-15</v>
          </cell>
          <cell r="F13">
            <v>-0.4555833360963879</v>
          </cell>
          <cell r="G13">
            <v>8.3270167946986398</v>
          </cell>
          <cell r="H13">
            <v>0.1759024569464529</v>
          </cell>
          <cell r="I13">
            <v>6.7479763404812427</v>
          </cell>
          <cell r="J13">
            <v>0.73975821137832742</v>
          </cell>
          <cell r="K13">
            <v>-2.1288339824926394</v>
          </cell>
        </row>
        <row r="14">
          <cell r="A14" t="str">
            <v xml:space="preserve">      Public consumption</v>
          </cell>
          <cell r="D14">
            <v>0</v>
          </cell>
          <cell r="E14">
            <v>11.410044950674369</v>
          </cell>
          <cell r="F14">
            <v>-7.9984382194248864</v>
          </cell>
          <cell r="G14">
            <v>0.67290971676656763</v>
          </cell>
          <cell r="H14">
            <v>-3.3420618566172733</v>
          </cell>
          <cell r="I14">
            <v>-1.1797672501061784</v>
          </cell>
          <cell r="J14">
            <v>-0.25052927916635603</v>
          </cell>
          <cell r="K14">
            <v>0</v>
          </cell>
        </row>
        <row r="15">
          <cell r="A15" t="str">
            <v xml:space="preserve">      Total investments (excluding stocks)</v>
          </cell>
          <cell r="D15">
            <v>0</v>
          </cell>
          <cell r="E15">
            <v>5.5772484427668685</v>
          </cell>
          <cell r="F15">
            <v>-36.433510758961262</v>
          </cell>
          <cell r="G15">
            <v>-35.327063515185706</v>
          </cell>
          <cell r="H15">
            <v>-9.0617616631266671</v>
          </cell>
          <cell r="I15">
            <v>-8.0314933491818721</v>
          </cell>
          <cell r="J15">
            <v>2.0547489081473858</v>
          </cell>
          <cell r="K15">
            <v>0</v>
          </cell>
        </row>
        <row r="16">
          <cell r="A16" t="str">
            <v xml:space="preserve">      Export of goods and services</v>
          </cell>
          <cell r="D16">
            <v>0</v>
          </cell>
          <cell r="E16">
            <v>4.3406495849400279</v>
          </cell>
          <cell r="F16">
            <v>-26.856899703702098</v>
          </cell>
          <cell r="G16">
            <v>-7.019227780730696</v>
          </cell>
          <cell r="H16">
            <v>2.7677377918799984E-2</v>
          </cell>
          <cell r="I16">
            <v>-1.7755293387436755</v>
          </cell>
          <cell r="J16">
            <v>-1.8119556684892402E-2</v>
          </cell>
          <cell r="K16">
            <v>0</v>
          </cell>
        </row>
        <row r="17">
          <cell r="A17" t="str">
            <v xml:space="preserve">      Import of goods and services</v>
          </cell>
          <cell r="D17">
            <v>0</v>
          </cell>
          <cell r="E17">
            <v>7.6892194640908453</v>
          </cell>
          <cell r="F17">
            <v>-28.278268233849538</v>
          </cell>
          <cell r="G17">
            <v>-9.8933475824764088</v>
          </cell>
          <cell r="H17">
            <v>-2.9737275205556246</v>
          </cell>
          <cell r="I17">
            <v>2.0102759385799196</v>
          </cell>
          <cell r="J17">
            <v>1.5156915457013476</v>
          </cell>
          <cell r="K17">
            <v>0</v>
          </cell>
        </row>
        <row r="18">
          <cell r="A18" t="str">
            <v xml:space="preserve">  Long-term real GDP growth</v>
          </cell>
          <cell r="D18">
            <v>0</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v>0</v>
          </cell>
          <cell r="E19">
            <v>0</v>
          </cell>
          <cell r="F19">
            <v>-0.5</v>
          </cell>
          <cell r="G19">
            <v>-0.5</v>
          </cell>
          <cell r="H19">
            <v>-1</v>
          </cell>
          <cell r="I19">
            <v>-0.5</v>
          </cell>
          <cell r="J19">
            <v>0</v>
          </cell>
          <cell r="K19">
            <v>0</v>
          </cell>
        </row>
        <row r="20">
          <cell r="D20">
            <v>0</v>
          </cell>
          <cell r="E20">
            <v>0</v>
          </cell>
          <cell r="F20">
            <v>0</v>
          </cell>
          <cell r="G20">
            <v>0</v>
          </cell>
          <cell r="H20">
            <v>0</v>
          </cell>
          <cell r="I20">
            <v>0</v>
          </cell>
          <cell r="J20">
            <v>0</v>
          </cell>
          <cell r="K20">
            <v>0</v>
          </cell>
        </row>
        <row r="21">
          <cell r="A21" t="str">
            <v>Key prices</v>
          </cell>
          <cell r="D21">
            <v>0</v>
          </cell>
          <cell r="E21">
            <v>0</v>
          </cell>
          <cell r="F21">
            <v>0</v>
          </cell>
          <cell r="G21">
            <v>0</v>
          </cell>
          <cell r="H21">
            <v>0</v>
          </cell>
          <cell r="I21">
            <v>0</v>
          </cell>
          <cell r="J21">
            <v>0</v>
          </cell>
          <cell r="K21">
            <v>0</v>
          </cell>
        </row>
        <row r="22">
          <cell r="D22">
            <v>0</v>
          </cell>
          <cell r="E22">
            <v>0</v>
          </cell>
          <cell r="F22">
            <v>0</v>
          </cell>
          <cell r="G22">
            <v>0</v>
          </cell>
          <cell r="H22">
            <v>0</v>
          </cell>
          <cell r="I22">
            <v>0</v>
          </cell>
          <cell r="J22">
            <v>0</v>
          </cell>
          <cell r="K22">
            <v>0</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v>0</v>
          </cell>
          <cell r="E24">
            <v>0</v>
          </cell>
          <cell r="F24">
            <v>28.764353700097381</v>
          </cell>
          <cell r="G24">
            <v>4.1657258974937772</v>
          </cell>
          <cell r="H24">
            <v>-1.0243902439024355</v>
          </cell>
          <cell r="I24">
            <v>-3.0243902439024195</v>
          </cell>
          <cell r="J24">
            <v>-4.0000000000000258</v>
          </cell>
          <cell r="K24">
            <v>0</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v>0</v>
          </cell>
          <cell r="E26">
            <v>-1.1066628451556371</v>
          </cell>
          <cell r="F26">
            <v>-5.2342016421380366</v>
          </cell>
          <cell r="G26">
            <v>-2.1878040596602144</v>
          </cell>
          <cell r="H26">
            <v>-3.1732441712705173</v>
          </cell>
          <cell r="I26">
            <v>0</v>
          </cell>
          <cell r="J26">
            <v>0</v>
          </cell>
          <cell r="K26">
            <v>0</v>
          </cell>
        </row>
        <row r="27">
          <cell r="D27">
            <v>0</v>
          </cell>
          <cell r="E27">
            <v>0</v>
          </cell>
          <cell r="F27">
            <v>0</v>
          </cell>
          <cell r="G27">
            <v>0</v>
          </cell>
          <cell r="H27">
            <v>0</v>
          </cell>
          <cell r="I27">
            <v>0</v>
          </cell>
          <cell r="J27">
            <v>0</v>
          </cell>
          <cell r="K27">
            <v>0</v>
          </cell>
        </row>
        <row r="28">
          <cell r="A28" t="str">
            <v>Saving-investment balance (domestic)</v>
          </cell>
          <cell r="D28">
            <v>0</v>
          </cell>
          <cell r="E28">
            <v>0</v>
          </cell>
          <cell r="F28">
            <v>0</v>
          </cell>
          <cell r="G28">
            <v>0</v>
          </cell>
          <cell r="H28">
            <v>0</v>
          </cell>
          <cell r="I28">
            <v>0</v>
          </cell>
          <cell r="J28">
            <v>0</v>
          </cell>
          <cell r="K28">
            <v>0</v>
          </cell>
        </row>
        <row r="29">
          <cell r="D29">
            <v>0</v>
          </cell>
          <cell r="E29">
            <v>0</v>
          </cell>
          <cell r="F29">
            <v>0</v>
          </cell>
          <cell r="G29">
            <v>0</v>
          </cell>
          <cell r="H29">
            <v>0</v>
          </cell>
          <cell r="I29">
            <v>0</v>
          </cell>
          <cell r="J29">
            <v>0</v>
          </cell>
          <cell r="K29">
            <v>0</v>
          </cell>
        </row>
        <row r="30">
          <cell r="A30" t="str">
            <v xml:space="preserve">  Foreign saving</v>
          </cell>
          <cell r="D30">
            <v>0</v>
          </cell>
          <cell r="E30">
            <v>-1.0181482193971689</v>
          </cell>
          <cell r="F30">
            <v>-1.427834284006547</v>
          </cell>
          <cell r="G30">
            <v>-3.584268698475805</v>
          </cell>
          <cell r="H30">
            <v>-3.291468038779545</v>
          </cell>
          <cell r="I30">
            <v>-1.1378161982764006</v>
          </cell>
          <cell r="J30">
            <v>-0.19077907574748565</v>
          </cell>
          <cell r="K30">
            <v>5.6966972617377429</v>
          </cell>
        </row>
        <row r="31">
          <cell r="D31">
            <v>0</v>
          </cell>
          <cell r="E31">
            <v>0</v>
          </cell>
          <cell r="F31">
            <v>0</v>
          </cell>
          <cell r="G31">
            <v>0</v>
          </cell>
          <cell r="H31">
            <v>0</v>
          </cell>
          <cell r="I31">
            <v>0</v>
          </cell>
          <cell r="J31">
            <v>0</v>
          </cell>
          <cell r="K31">
            <v>0</v>
          </cell>
        </row>
        <row r="32">
          <cell r="A32" t="str">
            <v xml:space="preserve">  Domestic saving</v>
          </cell>
          <cell r="D32">
            <v>0</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v>0</v>
          </cell>
          <cell r="E33">
            <v>6.1158133864880035</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v>0</v>
          </cell>
          <cell r="E34">
            <v>-0.90909521715088459</v>
          </cell>
          <cell r="F34">
            <v>-7.193930492953994</v>
          </cell>
          <cell r="G34">
            <v>-2.0825671845719471</v>
          </cell>
          <cell r="H34">
            <v>-2.8423187657147029</v>
          </cell>
          <cell r="I34">
            <v>-2.3201814946662047</v>
          </cell>
          <cell r="J34">
            <v>-3.5552199339041879</v>
          </cell>
          <cell r="K34">
            <v>-16.773238283436541</v>
          </cell>
        </row>
        <row r="35">
          <cell r="D35">
            <v>0</v>
          </cell>
          <cell r="E35">
            <v>0</v>
          </cell>
          <cell r="F35">
            <v>0</v>
          </cell>
          <cell r="G35">
            <v>0</v>
          </cell>
          <cell r="H35">
            <v>0</v>
          </cell>
          <cell r="I35">
            <v>0</v>
          </cell>
          <cell r="J35">
            <v>0</v>
          </cell>
          <cell r="K35">
            <v>0</v>
          </cell>
        </row>
        <row r="36">
          <cell r="A36" t="str">
            <v xml:space="preserve">  Investment</v>
          </cell>
          <cell r="D36">
            <v>0</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v>0</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v>0</v>
          </cell>
          <cell r="E38">
            <v>3.7868220325977759</v>
          </cell>
          <cell r="F38">
            <v>-3.7911553033735252</v>
          </cell>
          <cell r="G38">
            <v>-11.709851009136052</v>
          </cell>
          <cell r="H38">
            <v>-13.560552083748739</v>
          </cell>
          <cell r="I38">
            <v>-16.234317533274226</v>
          </cell>
          <cell r="J38">
            <v>-15.862843026215451</v>
          </cell>
          <cell r="K38">
            <v>0.13691480426590877</v>
          </cell>
        </row>
        <row r="39">
          <cell r="D39">
            <v>0</v>
          </cell>
          <cell r="E39">
            <v>0</v>
          </cell>
          <cell r="F39">
            <v>0</v>
          </cell>
          <cell r="G39">
            <v>0</v>
          </cell>
          <cell r="H39">
            <v>0</v>
          </cell>
          <cell r="I39">
            <v>0</v>
          </cell>
          <cell r="J39">
            <v>0</v>
          </cell>
          <cell r="K39">
            <v>0</v>
          </cell>
        </row>
        <row r="40">
          <cell r="A40" t="str">
            <v>Saving-investment balance</v>
          </cell>
          <cell r="D40">
            <v>0</v>
          </cell>
          <cell r="E40">
            <v>0</v>
          </cell>
          <cell r="F40">
            <v>0</v>
          </cell>
          <cell r="G40">
            <v>0</v>
          </cell>
          <cell r="H40">
            <v>0</v>
          </cell>
          <cell r="I40">
            <v>0</v>
          </cell>
          <cell r="J40">
            <v>0</v>
          </cell>
          <cell r="K40">
            <v>0</v>
          </cell>
        </row>
        <row r="41">
          <cell r="D41">
            <v>0</v>
          </cell>
          <cell r="E41">
            <v>0</v>
          </cell>
          <cell r="F41">
            <v>0</v>
          </cell>
          <cell r="G41">
            <v>0</v>
          </cell>
          <cell r="H41">
            <v>0</v>
          </cell>
          <cell r="I41">
            <v>0</v>
          </cell>
          <cell r="J41">
            <v>0</v>
          </cell>
          <cell r="K41">
            <v>0</v>
          </cell>
        </row>
        <row r="42">
          <cell r="A42" t="str">
            <v xml:space="preserve">  Foreign saving 1/</v>
          </cell>
          <cell r="D42">
            <v>0</v>
          </cell>
          <cell r="E42">
            <v>-2.229782582049582</v>
          </cell>
          <cell r="F42">
            <v>-1.8616392268080908</v>
          </cell>
          <cell r="G42">
            <v>-1.9268643641285479</v>
          </cell>
          <cell r="H42">
            <v>-2.3005940259942239</v>
          </cell>
          <cell r="I42">
            <v>-0.77783482981664154</v>
          </cell>
          <cell r="J42">
            <v>-0.68224358717868139</v>
          </cell>
          <cell r="K42">
            <v>0</v>
          </cell>
        </row>
        <row r="43">
          <cell r="D43">
            <v>0</v>
          </cell>
          <cell r="E43">
            <v>0</v>
          </cell>
          <cell r="F43">
            <v>0</v>
          </cell>
          <cell r="G43">
            <v>0</v>
          </cell>
          <cell r="H43">
            <v>0</v>
          </cell>
          <cell r="I43">
            <v>0</v>
          </cell>
          <cell r="J43">
            <v>0</v>
          </cell>
          <cell r="K43">
            <v>0</v>
          </cell>
        </row>
        <row r="44">
          <cell r="A44" t="str">
            <v xml:space="preserve">  National saving</v>
          </cell>
          <cell r="D44">
            <v>0</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v>0</v>
          </cell>
          <cell r="E45">
            <v>0.92078263552237849</v>
          </cell>
          <cell r="F45">
            <v>-0.86324998505645656</v>
          </cell>
          <cell r="G45">
            <v>-12.251240967869446</v>
          </cell>
          <cell r="H45">
            <v>-13.686903742369845</v>
          </cell>
          <cell r="I45">
            <v>-18.606840223569204</v>
          </cell>
          <cell r="J45">
            <v>-17.344349034702041</v>
          </cell>
          <cell r="K45">
            <v>0</v>
          </cell>
        </row>
        <row r="46">
          <cell r="A46" t="str">
            <v xml:space="preserve">    Private</v>
          </cell>
          <cell r="D46">
            <v>0</v>
          </cell>
          <cell r="E46">
            <v>5.4975698964671533</v>
          </cell>
          <cell r="F46">
            <v>-0.66449237116243687</v>
          </cell>
          <cell r="G46">
            <v>2.8700280432452043</v>
          </cell>
          <cell r="H46">
            <v>2.8287194050131994</v>
          </cell>
          <cell r="I46">
            <v>3.5521312405343135</v>
          </cell>
          <cell r="J46">
            <v>2.5655233160742732</v>
          </cell>
          <cell r="K46">
            <v>0</v>
          </cell>
        </row>
        <row r="47">
          <cell r="D47">
            <v>0</v>
          </cell>
          <cell r="E47">
            <v>0</v>
          </cell>
          <cell r="F47">
            <v>0</v>
          </cell>
          <cell r="G47">
            <v>0</v>
          </cell>
          <cell r="H47">
            <v>0</v>
          </cell>
          <cell r="I47">
            <v>0</v>
          </cell>
          <cell r="J47">
            <v>0</v>
          </cell>
          <cell r="K47">
            <v>0</v>
          </cell>
        </row>
        <row r="48">
          <cell r="A48" t="str">
            <v xml:space="preserve">  Fixed investment</v>
          </cell>
          <cell r="D48">
            <v>0</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v>0</v>
          </cell>
          <cell r="E49">
            <v>0.40174791734217008</v>
          </cell>
          <cell r="F49">
            <v>0.40177372034653569</v>
          </cell>
          <cell r="G49">
            <v>0.40177372038326231</v>
          </cell>
          <cell r="H49">
            <v>0.40177372039787507</v>
          </cell>
          <cell r="I49">
            <v>0.40177372042269277</v>
          </cell>
          <cell r="J49">
            <v>0.4017737204089924</v>
          </cell>
          <cell r="K49">
            <v>0</v>
          </cell>
        </row>
        <row r="50">
          <cell r="A50" t="str">
            <v xml:space="preserve">    Private</v>
          </cell>
          <cell r="D50">
            <v>0</v>
          </cell>
          <cell r="E50">
            <v>3.8629318967385977</v>
          </cell>
          <cell r="F50">
            <v>-4.0265853965219236</v>
          </cell>
          <cell r="G50">
            <v>-11.915420827131104</v>
          </cell>
          <cell r="H50">
            <v>-13.888792383893955</v>
          </cell>
          <cell r="I50">
            <v>-16.601346090271832</v>
          </cell>
          <cell r="J50">
            <v>-16.220150595950759</v>
          </cell>
          <cell r="K50">
            <v>0</v>
          </cell>
        </row>
        <row r="51">
          <cell r="D51">
            <v>0</v>
          </cell>
          <cell r="E51">
            <v>0</v>
          </cell>
          <cell r="F51">
            <v>0</v>
          </cell>
          <cell r="G51">
            <v>0</v>
          </cell>
          <cell r="H51">
            <v>0</v>
          </cell>
          <cell r="I51">
            <v>0</v>
          </cell>
          <cell r="J51">
            <v>0</v>
          </cell>
          <cell r="K51">
            <v>0</v>
          </cell>
        </row>
        <row r="52">
          <cell r="A52" t="str">
            <v xml:space="preserve">  Changes in stocks</v>
          </cell>
          <cell r="D52">
            <v>0</v>
          </cell>
          <cell r="E52">
            <v>-7.6109864140825323E-2</v>
          </cell>
          <cell r="F52">
            <v>0.23543009314839924</v>
          </cell>
          <cell r="G52">
            <v>0.20556981799505358</v>
          </cell>
          <cell r="H52">
            <v>0.32824030014521455</v>
          </cell>
          <cell r="I52">
            <v>0.36702855699761239</v>
          </cell>
          <cell r="J52">
            <v>0.35730756973531408</v>
          </cell>
          <cell r="K52">
            <v>0</v>
          </cell>
        </row>
        <row r="53">
          <cell r="D53">
            <v>0</v>
          </cell>
          <cell r="E53">
            <v>0</v>
          </cell>
          <cell r="F53">
            <v>0</v>
          </cell>
          <cell r="G53">
            <v>0</v>
          </cell>
          <cell r="H53">
            <v>0</v>
          </cell>
          <cell r="I53">
            <v>0</v>
          </cell>
          <cell r="J53">
            <v>0</v>
          </cell>
          <cell r="K53">
            <v>0</v>
          </cell>
        </row>
        <row r="54">
          <cell r="A54" t="str">
            <v>Monetary indicators</v>
          </cell>
          <cell r="D54">
            <v>0</v>
          </cell>
          <cell r="E54">
            <v>0</v>
          </cell>
          <cell r="F54">
            <v>0</v>
          </cell>
          <cell r="G54">
            <v>0</v>
          </cell>
          <cell r="H54">
            <v>0</v>
          </cell>
          <cell r="I54">
            <v>0</v>
          </cell>
          <cell r="J54">
            <v>0</v>
          </cell>
          <cell r="K54">
            <v>0</v>
          </cell>
        </row>
        <row r="55">
          <cell r="D55">
            <v>0</v>
          </cell>
          <cell r="E55">
            <v>0</v>
          </cell>
          <cell r="F55">
            <v>0</v>
          </cell>
          <cell r="G55">
            <v>0</v>
          </cell>
          <cell r="H55">
            <v>0</v>
          </cell>
          <cell r="I55">
            <v>0</v>
          </cell>
          <cell r="J55">
            <v>0</v>
          </cell>
          <cell r="K55">
            <v>0</v>
          </cell>
        </row>
        <row r="56">
          <cell r="A56" t="str">
            <v xml:space="preserve">  Reserve money</v>
          </cell>
          <cell r="D56">
            <v>0</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v>0</v>
          </cell>
          <cell r="E57">
            <v>0</v>
          </cell>
          <cell r="F57">
            <v>0</v>
          </cell>
          <cell r="G57">
            <v>0</v>
          </cell>
          <cell r="H57">
            <v>0</v>
          </cell>
          <cell r="I57">
            <v>0</v>
          </cell>
          <cell r="J57">
            <v>0</v>
          </cell>
          <cell r="K57">
            <v>0</v>
          </cell>
        </row>
        <row r="58">
          <cell r="A58" t="str">
            <v xml:space="preserve">      Net foreign assets</v>
          </cell>
          <cell r="D58">
            <v>0</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v>0</v>
          </cell>
          <cell r="E59">
            <v>3.0998637128884923</v>
          </cell>
          <cell r="F59">
            <v>0</v>
          </cell>
          <cell r="G59">
            <v>0</v>
          </cell>
          <cell r="H59">
            <v>0</v>
          </cell>
          <cell r="I59">
            <v>0</v>
          </cell>
          <cell r="J59">
            <v>0</v>
          </cell>
          <cell r="K59">
            <v>0</v>
          </cell>
        </row>
        <row r="60">
          <cell r="A60" t="str">
            <v xml:space="preserve">      Claims on banks and other private sector</v>
          </cell>
          <cell r="D60">
            <v>0</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v>0</v>
          </cell>
          <cell r="E61">
            <v>-3.4594983740953467</v>
          </cell>
          <cell r="F61">
            <v>0</v>
          </cell>
          <cell r="G61">
            <v>0</v>
          </cell>
          <cell r="H61">
            <v>0</v>
          </cell>
          <cell r="I61">
            <v>1.5987211554602254E-14</v>
          </cell>
          <cell r="J61">
            <v>0</v>
          </cell>
          <cell r="K61">
            <v>32.107938490950957</v>
          </cell>
        </row>
        <row r="62">
          <cell r="A62" t="str">
            <v xml:space="preserve">  Ruble broad money</v>
          </cell>
          <cell r="D62">
            <v>0</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v>0</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v>0</v>
          </cell>
          <cell r="E64">
            <v>7.2429556824249453E-4</v>
          </cell>
          <cell r="F64">
            <v>7.2429556824249453E-4</v>
          </cell>
          <cell r="G64">
            <v>7.2429556824271657E-4</v>
          </cell>
          <cell r="H64">
            <v>7.2429556824071817E-4</v>
          </cell>
          <cell r="I64">
            <v>7.242955682433827E-4</v>
          </cell>
          <cell r="J64">
            <v>0</v>
          </cell>
          <cell r="K64">
            <v>0</v>
          </cell>
        </row>
        <row r="65">
          <cell r="D65">
            <v>0</v>
          </cell>
          <cell r="E65">
            <v>0</v>
          </cell>
          <cell r="F65">
            <v>0</v>
          </cell>
          <cell r="G65">
            <v>0</v>
          </cell>
          <cell r="H65">
            <v>0</v>
          </cell>
          <cell r="I65">
            <v>0</v>
          </cell>
          <cell r="J65">
            <v>0</v>
          </cell>
          <cell r="K65">
            <v>0</v>
          </cell>
        </row>
        <row r="66">
          <cell r="A66" t="str">
            <v>General government finances</v>
          </cell>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A68" t="str">
            <v xml:space="preserve">   Total revenue, incl. grants</v>
          </cell>
          <cell r="D68">
            <v>0.5359570299932841</v>
          </cell>
          <cell r="E68">
            <v>4.6397242600635025</v>
          </cell>
          <cell r="F68">
            <v>4.4279184669489027</v>
          </cell>
          <cell r="G68">
            <v>-5.6100342322147156</v>
          </cell>
          <cell r="H68">
            <v>-6.494358291714633</v>
          </cell>
          <cell r="I68">
            <v>-11.877743344958482</v>
          </cell>
          <cell r="J68">
            <v>-11.147739504611963</v>
          </cell>
          <cell r="K68">
            <v>5.144724355456944</v>
          </cell>
        </row>
        <row r="69">
          <cell r="A69" t="str">
            <v xml:space="preserve">   Total expenditures</v>
          </cell>
          <cell r="D69">
            <v>0.53388278224601748</v>
          </cell>
          <cell r="E69">
            <v>4.8020739527706908</v>
          </cell>
          <cell r="F69">
            <v>6.2479203283835218</v>
          </cell>
          <cell r="G69">
            <v>7.5502693869005952</v>
          </cell>
          <cell r="H69">
            <v>8.0568872671824963</v>
          </cell>
          <cell r="I69">
            <v>7.5545251988273066</v>
          </cell>
          <cell r="J69">
            <v>6.9809961568094678</v>
          </cell>
          <cell r="K69">
            <v>-1.094684786905848</v>
          </cell>
        </row>
        <row r="70">
          <cell r="A70" t="str">
            <v xml:space="preserve">   Overall balance, incl. grants</v>
          </cell>
          <cell r="D70">
            <v>1.8684539948741961</v>
          </cell>
          <cell r="E70">
            <v>-0.15933381896246246</v>
          </cell>
          <cell r="F70">
            <v>-1.8200018614346167</v>
          </cell>
          <cell r="G70">
            <v>-13.160303619115307</v>
          </cell>
          <cell r="H70">
            <v>-14.551245558897126</v>
          </cell>
          <cell r="I70">
            <v>-19.432268543785788</v>
          </cell>
          <cell r="J70">
            <v>-18.12873566142143</v>
          </cell>
          <cell r="K70">
            <v>6.2394091423627973</v>
          </cell>
        </row>
        <row r="71">
          <cell r="D71">
            <v>0</v>
          </cell>
          <cell r="E71">
            <v>0</v>
          </cell>
          <cell r="F71">
            <v>0</v>
          </cell>
          <cell r="G71">
            <v>0</v>
          </cell>
          <cell r="H71">
            <v>0</v>
          </cell>
          <cell r="I71">
            <v>0</v>
          </cell>
          <cell r="J71">
            <v>0</v>
          </cell>
          <cell r="K71">
            <v>0</v>
          </cell>
        </row>
        <row r="72">
          <cell r="A72" t="str">
            <v>External sector</v>
          </cell>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A74" t="str">
            <v xml:space="preserve">  Current account</v>
          </cell>
          <cell r="D74">
            <v>0</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v>0</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v>0</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v>0</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v>0</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-103.12</v>
          </cell>
          <cell r="E79">
            <v>-0.70199876668615957</v>
          </cell>
          <cell r="F79">
            <v>-18.106946946618862</v>
          </cell>
          <cell r="G79">
            <v>-17.021939381122486</v>
          </cell>
          <cell r="H79">
            <v>-9.4666623404767378</v>
          </cell>
          <cell r="I79">
            <v>-0.73089848050533845</v>
          </cell>
          <cell r="J79">
            <v>-10.76096713984241</v>
          </cell>
          <cell r="K79">
            <v>-141.59655384089677</v>
          </cell>
        </row>
        <row r="80">
          <cell r="D80">
            <v>0</v>
          </cell>
          <cell r="E80">
            <v>0</v>
          </cell>
          <cell r="F80">
            <v>0</v>
          </cell>
          <cell r="G80">
            <v>0</v>
          </cell>
          <cell r="H80">
            <v>0</v>
          </cell>
          <cell r="I80">
            <v>0</v>
          </cell>
          <cell r="J80">
            <v>0</v>
          </cell>
          <cell r="K80">
            <v>0</v>
          </cell>
        </row>
        <row r="81">
          <cell r="A81" t="str">
            <v>Memorandum items:</v>
          </cell>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3008.9117851981414</v>
          </cell>
          <cell r="F8">
            <v>669.5456190961105</v>
          </cell>
          <cell r="G8">
            <v>811.12460067050279</v>
          </cell>
          <cell r="H8">
            <v>1029.4838634245043</v>
          </cell>
          <cell r="I8">
            <v>920.44720415113693</v>
          </cell>
          <cell r="J8">
            <v>889.12121305235871</v>
          </cell>
        </row>
        <row r="10">
          <cell r="A10" t="str">
            <v>Simultaneous equations:</v>
          </cell>
          <cell r="N10" t="str">
            <v>Simultaneous equations using variable names:</v>
          </cell>
        </row>
        <row r="12">
          <cell r="A12" t="str">
            <v>GAP_V</v>
          </cell>
          <cell r="B12" t="e">
            <v>#N/A</v>
          </cell>
          <cell r="C12" t="e">
            <v>#N/A</v>
          </cell>
          <cell r="D12" t="e">
            <v>#N/A</v>
          </cell>
          <cell r="E12">
            <v>424.15053666051654</v>
          </cell>
          <cell r="F12">
            <v>211.16791885323141</v>
          </cell>
          <cell r="G12">
            <v>229.2969234994473</v>
          </cell>
          <cell r="H12">
            <v>536.8078068395605</v>
          </cell>
          <cell r="I12">
            <v>51.269220332526857</v>
          </cell>
          <cell r="J12">
            <v>51.017208028070854</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6.160444809314379E-2</v>
          </cell>
          <cell r="F24">
            <v>6.6949938210225136E-3</v>
          </cell>
          <cell r="G24">
            <v>1.2418080301309139E-2</v>
          </cell>
          <cell r="H24">
            <v>1.2418080342170134E-2</v>
          </cell>
          <cell r="I24">
            <v>1.2418080319094943E-2</v>
          </cell>
          <cell r="J24">
            <v>1.2418080265234145E-2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47.182423369110438</v>
          </cell>
          <cell r="F25">
            <v>131.60670899306433</v>
          </cell>
          <cell r="G25">
            <v>165.95369153931915</v>
          </cell>
          <cell r="H25">
            <v>161.97390787394124</v>
          </cell>
          <cell r="I25">
            <v>158.71907348652167</v>
          </cell>
          <cell r="J25">
            <v>154.11309941798254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377.44919710783915</v>
          </cell>
          <cell r="F28">
            <v>422.29115932187733</v>
          </cell>
          <cell r="G28">
            <v>387.56302514149911</v>
          </cell>
          <cell r="H28">
            <v>535.6887527676945</v>
          </cell>
          <cell r="I28">
            <v>538.30748620493705</v>
          </cell>
          <cell r="J28">
            <v>542.56130548947112</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13.427068053011283</v>
          </cell>
          <cell r="F43">
            <v>149.94003711790413</v>
          </cell>
          <cell r="G43">
            <v>213.34465668468772</v>
          </cell>
          <cell r="H43">
            <v>210.09306365585184</v>
          </cell>
          <cell r="I43">
            <v>206.98306863273095</v>
          </cell>
          <cell r="J43">
            <v>201.15069527775313</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8090.6538439568849</v>
          </cell>
          <cell r="D53">
            <v>8257.7790088887741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5415.6678425331993</v>
          </cell>
          <cell r="C54">
            <v>6320.0843722362433</v>
          </cell>
          <cell r="D54">
            <v>6920.492387598686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2927.8245000000002</v>
          </cell>
          <cell r="D55">
            <v>2247.5</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2668.7500000000005</v>
          </cell>
          <cell r="D58">
            <v>2604.9999999999991</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76.3</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-240.7944</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115.34915384311155</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4497.7417248711463</v>
          </cell>
          <cell r="C84">
            <v>5868.2306148897342</v>
          </cell>
          <cell r="D84">
            <v>6920.492387598686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2718.5</v>
          </cell>
          <cell r="D85">
            <v>2247.5</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7512.2134112877302</v>
          </cell>
          <cell r="D92">
            <v>8257.7790088887741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230.6983076862231</v>
          </cell>
          <cell r="D97">
            <v>-404.64483176355873</v>
          </cell>
          <cell r="E97">
            <v>150.93949384726972</v>
          </cell>
          <cell r="F97">
            <v>515.18109501782169</v>
          </cell>
          <cell r="G97">
            <v>371.86130463096367</v>
          </cell>
          <cell r="H97">
            <v>450.83928782188462</v>
          </cell>
          <cell r="I97">
            <v>443.48827719935508</v>
          </cell>
          <cell r="J97">
            <v>441.3083239640373</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473.28811396648024</v>
          </cell>
          <cell r="D99">
            <v>706.65673345238508</v>
          </cell>
          <cell r="E99">
            <v>631.14461576169379</v>
          </cell>
          <cell r="F99">
            <v>590.3651044903072</v>
          </cell>
          <cell r="G99">
            <v>783.19274806308454</v>
          </cell>
          <cell r="H99">
            <v>544.5611771021961</v>
          </cell>
          <cell r="I99">
            <v>1129.6362053538055</v>
          </cell>
          <cell r="J99">
            <v>1124.0835126960778</v>
          </cell>
        </row>
        <row r="100">
          <cell r="A100" t="str">
            <v>INTGF_V</v>
          </cell>
          <cell r="B100" t="e">
            <v>#N/A</v>
          </cell>
          <cell r="C100">
            <v>141.52513966480447</v>
          </cell>
          <cell r="D100">
            <v>176.9</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0</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142.1</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268.14933166125934</v>
          </cell>
          <cell r="D118">
            <v>-404.64483176355873</v>
          </cell>
          <cell r="E118">
            <v>94.75616160086922</v>
          </cell>
          <cell r="F118">
            <v>288.78399145949885</v>
          </cell>
          <cell r="G118">
            <v>204.62123147671062</v>
          </cell>
          <cell r="H118">
            <v>243.82913214322204</v>
          </cell>
          <cell r="I118">
            <v>235.3245655785785</v>
          </cell>
          <cell r="J118">
            <v>235.3245655785785</v>
          </cell>
          <cell r="M118" t="str">
            <v>CFCG_VE_1</v>
          </cell>
          <cell r="O118" t="str">
            <v>CFCG_VE</v>
          </cell>
        </row>
        <row r="119">
          <cell r="A119" t="str">
            <v>CFCP_VE</v>
          </cell>
          <cell r="B119" t="e">
            <v>#N/A</v>
          </cell>
          <cell r="C119">
            <v>550.12059999999974</v>
          </cell>
          <cell r="D119">
            <v>706.65673345238508</v>
          </cell>
          <cell r="E119">
            <v>396.21731649072541</v>
          </cell>
          <cell r="F119">
            <v>330.92827540035671</v>
          </cell>
          <cell r="G119">
            <v>430.96138962707596</v>
          </cell>
          <cell r="H119">
            <v>294.51709910467684</v>
          </cell>
          <cell r="I119">
            <v>599.40964159290013</v>
          </cell>
          <cell r="J119">
            <v>599.40964159290013</v>
          </cell>
          <cell r="M119" t="str">
            <v>CFCP_VE_1</v>
          </cell>
          <cell r="O119" t="str">
            <v>CFCP_VE</v>
          </cell>
        </row>
        <row r="120">
          <cell r="A120" t="str">
            <v>CG_Q</v>
          </cell>
          <cell r="B120" t="e">
            <v>#N/A</v>
          </cell>
          <cell r="C120">
            <v>0.26866584112315567</v>
          </cell>
          <cell r="D120">
            <v>0.22206022208276491</v>
          </cell>
          <cell r="E120">
            <v>0.22206022208276491</v>
          </cell>
          <cell r="F120">
            <v>0.22206022208276491</v>
          </cell>
          <cell r="G120">
            <v>0.22206022208276491</v>
          </cell>
          <cell r="H120">
            <v>0.22206022208276491</v>
          </cell>
          <cell r="I120">
            <v>0.22206022208276491</v>
          </cell>
          <cell r="J120">
            <v>0.22206022208276491</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3395.1155500469335</v>
          </cell>
          <cell r="F8">
            <v>695.30617356199537</v>
          </cell>
          <cell r="G8">
            <v>9949.0838578018011</v>
          </cell>
          <cell r="H8">
            <v>2962.4724838967354</v>
          </cell>
          <cell r="I8">
            <v>2464.3061072529554</v>
          </cell>
          <cell r="J8">
            <v>79232.269444211342</v>
          </cell>
        </row>
        <row r="10">
          <cell r="A10" t="str">
            <v>Simultaneous equations:</v>
          </cell>
          <cell r="N10" t="str">
            <v>Simultaneous equations using variable names:</v>
          </cell>
        </row>
        <row r="12">
          <cell r="A12" t="str">
            <v>GAP_V</v>
          </cell>
          <cell r="B12" t="e">
            <v>#N/A</v>
          </cell>
          <cell r="C12" t="e">
            <v>#N/A</v>
          </cell>
          <cell r="D12" t="e">
            <v>#N/A</v>
          </cell>
          <cell r="E12">
            <v>384.61067925923282</v>
          </cell>
          <cell r="F12">
            <v>164.39965359487701</v>
          </cell>
          <cell r="G12">
            <v>797.59200897785661</v>
          </cell>
          <cell r="H12">
            <v>784.37373969033683</v>
          </cell>
          <cell r="I12">
            <v>545.00110931430595</v>
          </cell>
          <cell r="J12">
            <v>51.017208028070854</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6.1604448145646501E-2</v>
          </cell>
          <cell r="F24">
            <v>6.6949938241301181E-3</v>
          </cell>
          <cell r="G24">
            <v>-7.672924643288526E-3</v>
          </cell>
          <cell r="H24">
            <v>1.4766730217720632E-2</v>
          </cell>
          <cell r="I24">
            <v>9.5749161905719499E-3</v>
          </cell>
          <cell r="J24">
            <v>3.4761740340681274E-2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154.11309941798254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182.05590185499659</v>
          </cell>
          <cell r="F28">
            <v>321.17635119154102</v>
          </cell>
          <cell r="G28">
            <v>-285.55774718195153</v>
          </cell>
          <cell r="H28">
            <v>118.05845025440067</v>
          </cell>
          <cell r="I28">
            <v>126.96257982216684</v>
          </cell>
          <cell r="J28">
            <v>503.02144808818775</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8090.6538439568849</v>
          </cell>
          <cell r="D53">
            <v>8257.7790088887741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5415.6678425331993</v>
          </cell>
          <cell r="C54">
            <v>6320.0843722362433</v>
          </cell>
          <cell r="D54">
            <v>6920.492387598686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0.26866584112315567</v>
          </cell>
          <cell r="D55">
            <v>0.22206022208276491</v>
          </cell>
          <cell r="E55">
            <v>0.2254221593635313</v>
          </cell>
          <cell r="F55">
            <v>0.22055679494889913</v>
          </cell>
          <cell r="G55">
            <v>0.19978685203365992</v>
          </cell>
          <cell r="H55">
            <v>0.19138897510803829</v>
          </cell>
          <cell r="I55">
            <v>0.1879668470094466</v>
          </cell>
          <cell r="J55">
            <v>0.22206022208276491</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76.3</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-240.7944</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2668.7500000000005</v>
          </cell>
          <cell r="D78">
            <v>2604.9999999999991</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115.34915384311155</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4497.7417248711463</v>
          </cell>
          <cell r="C84">
            <v>5868.2306148897342</v>
          </cell>
          <cell r="D84">
            <v>6920.492387598686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2718.5</v>
          </cell>
          <cell r="D85">
            <v>2247.5</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7512.2134112877302</v>
          </cell>
          <cell r="D92">
            <v>8257.7790088887741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230.6983076862231</v>
          </cell>
          <cell r="D97">
            <v>-404.64483176355873</v>
          </cell>
          <cell r="E97">
            <v>136.8687205083223</v>
          </cell>
          <cell r="F97">
            <v>401.08172690012429</v>
          </cell>
          <cell r="G97">
            <v>274.83826602293715</v>
          </cell>
          <cell r="H97">
            <v>339.23845873482963</v>
          </cell>
          <cell r="I97">
            <v>345.57845054748611</v>
          </cell>
          <cell r="J97">
            <v>441.3083239640373</v>
          </cell>
          <cell r="K97">
            <v>-14.070773338947419</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473.28811396648024</v>
          </cell>
          <cell r="D99">
            <v>706.65673345238508</v>
          </cell>
          <cell r="E99">
            <v>572.30850464112837</v>
          </cell>
          <cell r="F99">
            <v>459.61441112732149</v>
          </cell>
          <cell r="G99">
            <v>578.84844203677847</v>
          </cell>
          <cell r="H99">
            <v>409.76041662091848</v>
          </cell>
          <cell r="I99">
            <v>880.24407768737672</v>
          </cell>
          <cell r="J99">
            <v>1124.0835126960778</v>
          </cell>
          <cell r="K99">
            <v>-58.83611112056542</v>
          </cell>
        </row>
        <row r="100">
          <cell r="A100" t="str">
            <v>INTGF_V</v>
          </cell>
          <cell r="B100" t="e">
            <v>#N/A</v>
          </cell>
          <cell r="C100">
            <v>141.52513966480447</v>
          </cell>
          <cell r="D100">
            <v>176.9</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0</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142.1</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268.14933166125934</v>
          </cell>
          <cell r="D119">
            <v>-404.64483176355873</v>
          </cell>
          <cell r="E119">
            <v>94.75616160086922</v>
          </cell>
          <cell r="F119">
            <v>288.78399145949885</v>
          </cell>
          <cell r="G119">
            <v>204.62123147671062</v>
          </cell>
          <cell r="H119">
            <v>243.82913214322204</v>
          </cell>
          <cell r="I119">
            <v>235.3245655785785</v>
          </cell>
          <cell r="J119">
            <v>235.3245655785785</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550.12059999999974</v>
          </cell>
          <cell r="D121">
            <v>706.65673345238508</v>
          </cell>
          <cell r="E121">
            <v>396.21731649072541</v>
          </cell>
          <cell r="F121">
            <v>330.92827540035671</v>
          </cell>
          <cell r="G121">
            <v>430.96138962707596</v>
          </cell>
          <cell r="H121">
            <v>294.51709910467684</v>
          </cell>
          <cell r="I121">
            <v>599.40964159290013</v>
          </cell>
          <cell r="J121">
            <v>599.40964159290013</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275.11703680354191</v>
          </cell>
          <cell r="F30">
            <v>433.66515754647702</v>
          </cell>
          <cell r="G30">
            <v>2254.5232706261349</v>
          </cell>
          <cell r="H30">
            <v>3376.9477086778124</v>
          </cell>
          <cell r="I30">
            <v>3633.7987665855426</v>
          </cell>
          <cell r="K30">
            <v>9974.0519402395075</v>
          </cell>
        </row>
        <row r="31">
          <cell r="A31" t="str">
            <v xml:space="preserve">   In percent of GDP</v>
          </cell>
          <cell r="E31">
            <v>2.2314241227734408</v>
          </cell>
          <cell r="F31">
            <v>2.9590590166362869</v>
          </cell>
          <cell r="G31">
            <v>15.087522069352932</v>
          </cell>
          <cell r="H31">
            <v>21.083545981233087</v>
          </cell>
          <cell r="I31">
            <v>20.380455257772994</v>
          </cell>
          <cell r="K31">
            <v>61.742006447768745</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3008.9117851981414</v>
          </cell>
          <cell r="F38">
            <v>669.5456190961105</v>
          </cell>
          <cell r="G38">
            <v>811.12460067050279</v>
          </cell>
          <cell r="H38">
            <v>1029.4838634245043</v>
          </cell>
          <cell r="I38">
            <v>920.44720415113693</v>
          </cell>
          <cell r="J38">
            <v>889.12121305235871</v>
          </cell>
          <cell r="K38" t="str">
            <v>...</v>
          </cell>
        </row>
        <row r="39">
          <cell r="A39" t="str">
            <v>Check latest Model 2 simulation (must = 0)</v>
          </cell>
          <cell r="E39">
            <v>3395.1155500469335</v>
          </cell>
          <cell r="F39">
            <v>695.30617356199537</v>
          </cell>
          <cell r="G39">
            <v>9949.0838578018011</v>
          </cell>
          <cell r="H39">
            <v>2962.4724838967354</v>
          </cell>
          <cell r="I39">
            <v>2464.3061072529554</v>
          </cell>
          <cell r="J39">
            <v>79232.269444211342</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uarterly Raw Data"/>
      <sheetName val="Quarterly MacroFlow"/>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rint"/>
      <sheetName val="List of series"/>
      <sheetName val="GEO Files Location"/>
      <sheetName val="TJK Files Location"/>
      <sheetName val="UZB Files Location"/>
      <sheetName val="GEO"/>
      <sheetName val="TJK"/>
      <sheetName val="UZB"/>
      <sheetName val="EDSSM"/>
      <sheetName val="EDSSQ"/>
      <sheetName val="EDSSA"/>
      <sheetName val="EDSSBATCH"/>
      <sheetName val="A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mixed"/>
      <sheetName val="ALL items"/>
      <sheetName val="Sheet1"/>
      <sheetName val="Sheet2"/>
      <sheetName val="graph"/>
      <sheetName val="cvlileba"/>
    </sheetNames>
    <sheetDataSet>
      <sheetData sheetId="0" refreshError="1"/>
      <sheetData sheetId="1">
        <row r="115">
          <cell r="E115">
            <v>0.571666758761461</v>
          </cell>
        </row>
      </sheetData>
      <sheetData sheetId="2">
        <row r="26">
          <cell r="E26">
            <v>7.0835028434867706E-2</v>
          </cell>
        </row>
      </sheetData>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row r="50">
          <cell r="E50">
            <v>7721.0618609641997</v>
          </cell>
          <cell r="F50">
            <v>7890.9246115538399</v>
          </cell>
          <cell r="G50">
            <v>8198.6705512414792</v>
          </cell>
          <cell r="H50">
            <v>8469.2260528684092</v>
          </cell>
          <cell r="I50">
            <v>8807.9950186891892</v>
          </cell>
          <cell r="J50">
            <v>9186.7381979559505</v>
          </cell>
          <cell r="K50">
            <v>9462.3405441662399</v>
          </cell>
          <cell r="L50">
            <v>9623.2006090289506</v>
          </cell>
          <cell r="M50">
            <v>9969.6371165069995</v>
          </cell>
          <cell r="N50">
            <v>12314.001329654</v>
          </cell>
          <cell r="O50">
            <v>13031.002305297799</v>
          </cell>
          <cell r="P50">
            <v>12403.0001259897</v>
          </cell>
          <cell r="Q50">
            <v>10542.5501070912</v>
          </cell>
          <cell r="R50">
            <v>8318.0720344949896</v>
          </cell>
          <cell r="S50">
            <v>4583.2576910067401</v>
          </cell>
          <cell r="T50">
            <v>3240.36318754177</v>
          </cell>
          <cell r="U50">
            <v>2903.3654160374199</v>
          </cell>
          <cell r="V50">
            <v>2978.8529168543901</v>
          </cell>
          <cell r="W50">
            <v>3291.6324731241102</v>
          </cell>
          <cell r="X50">
            <v>3640.5455152752702</v>
          </cell>
          <cell r="Y50">
            <v>3746.1213352182499</v>
          </cell>
          <cell r="Z50">
            <v>3858.50497527479</v>
          </cell>
          <cell r="AA50">
            <v>3931.8165698050102</v>
          </cell>
          <cell r="AB50">
            <v>4108.7483154462398</v>
          </cell>
          <cell r="AC50">
            <v>4252.5545064868502</v>
          </cell>
          <cell r="AD50">
            <v>4422.6566867463398</v>
          </cell>
          <cell r="AE50">
            <v>4599.5629542161896</v>
          </cell>
          <cell r="AF50">
            <v>4783.5454723848297</v>
          </cell>
          <cell r="AG50">
            <v>4974.8872912802199</v>
          </cell>
          <cell r="AH50">
            <v>5173.8827829314296</v>
          </cell>
        </row>
      </sheetData>
      <sheetData sheetId="4" refreshError="1">
        <row r="47">
          <cell r="E47">
            <v>7.5828819535672699E-3</v>
          </cell>
          <cell r="F47">
            <v>7.7497065067291303E-3</v>
          </cell>
          <cell r="G47">
            <v>8.0519989132881199E-3</v>
          </cell>
          <cell r="H47">
            <v>8.39999970048666E-3</v>
          </cell>
          <cell r="I47">
            <v>8.7999999523162807E-3</v>
          </cell>
          <cell r="J47">
            <v>9.2000002041459101E-3</v>
          </cell>
          <cell r="K47">
            <v>9.6000004559755308E-3</v>
          </cell>
          <cell r="L47">
            <v>1.00899999961257E-2</v>
          </cell>
          <cell r="M47">
            <v>9.8999999463558197E-3</v>
          </cell>
          <cell r="N47">
            <v>9.6899997442960704E-3</v>
          </cell>
          <cell r="O47">
            <v>9.8999999463558197E-3</v>
          </cell>
          <cell r="P47">
            <v>9.9889999255538004E-3</v>
          </cell>
          <cell r="Q47">
            <v>1.13191465433117E-2</v>
          </cell>
          <cell r="R47">
            <v>1.4351332510668899E-2</v>
          </cell>
          <cell r="S47">
            <v>0.127826054731315</v>
          </cell>
          <cell r="T47">
            <v>10.7025285743546</v>
          </cell>
          <cell r="U47">
            <v>906.42211513843495</v>
          </cell>
          <cell r="V47">
            <v>2443.2452669425102</v>
          </cell>
          <cell r="W47">
            <v>3846.5</v>
          </cell>
          <cell r="X47">
            <v>4638.7</v>
          </cell>
          <cell r="Y47">
            <v>5040.6000000000004</v>
          </cell>
          <cell r="Z47">
            <v>5666</v>
          </cell>
          <cell r="AA47">
            <v>5970.6</v>
          </cell>
          <cell r="AB47">
            <v>6505.9</v>
          </cell>
          <cell r="AC47">
            <v>7100.1</v>
          </cell>
          <cell r="AD47">
            <v>7753.3</v>
          </cell>
          <cell r="AE47">
            <v>8466.6</v>
          </cell>
          <cell r="AF47">
            <v>9245.6</v>
          </cell>
          <cell r="AG47">
            <v>10096.200000000001</v>
          </cell>
          <cell r="AH47">
            <v>11025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GEO Files Location"/>
      <sheetName val="Q2"/>
      <sheetName val="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Inga dargebi"/>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Cities"/>
      <sheetName val="Imputed Short Terms"/>
      <sheetName val="Long Terms"/>
      <sheetName val="GRP Short Terms"/>
      <sheetName val="GRP Long Terms"/>
      <sheetName val="GRP Percent Changes"/>
      <sheetName val="National  Str"/>
      <sheetName val="National Ltr"/>
      <sheetName val="GRP National Ltr"/>
      <sheetName val="GRP National Str"/>
      <sheetName val="Draft (WoLTRt)"/>
      <sheetName val="Groups"/>
      <sheetName val="Detail"/>
      <sheetName val="Work"/>
    </sheetNames>
    <sheetDataSet>
      <sheetData sheetId="0"/>
      <sheetData sheetId="1">
        <row r="2">
          <cell r="C2">
            <v>0.60389682894149177</v>
          </cell>
        </row>
        <row r="3">
          <cell r="C3">
            <v>0.1807726663689147</v>
          </cell>
        </row>
        <row r="4">
          <cell r="C4">
            <v>9.2898615453327379E-2</v>
          </cell>
        </row>
        <row r="5">
          <cell r="C5">
            <v>8.3016971862438574E-2</v>
          </cell>
        </row>
        <row r="6">
          <cell r="C6">
            <v>3.9414917373827595E-2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 val="RED47"/>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row>
        <row r="88">
          <cell r="I88">
            <v>-5.7008965887577849</v>
          </cell>
          <cell r="O88">
            <v>-4.2680477584313845</v>
          </cell>
          <cell r="P88">
            <v>0.39067187697440986</v>
          </cell>
          <cell r="Q88">
            <v>-2.5220995475796579</v>
          </cell>
          <cell r="R88">
            <v>-4.3170827584920195</v>
          </cell>
        </row>
        <row r="89">
          <cell r="I89">
            <v>-5.7494286526163032</v>
          </cell>
          <cell r="O89">
            <v>-3.4907537552819932</v>
          </cell>
          <cell r="P89">
            <v>0.39067187697440986</v>
          </cell>
          <cell r="Q89">
            <v>-2.5220995475796579</v>
          </cell>
          <cell r="R89">
            <v>-4.3170827584920195</v>
          </cell>
        </row>
        <row r="90">
          <cell r="I90">
            <v>8860.1218619826504</v>
          </cell>
          <cell r="O90">
            <v>11396.111481670061</v>
          </cell>
          <cell r="P90">
            <v>11761.719316283372</v>
          </cell>
          <cell r="Q90">
            <v>13951.734205270477</v>
          </cell>
          <cell r="R90">
            <v>14970.312261041583</v>
          </cell>
        </row>
        <row r="91">
          <cell r="I91">
            <v>1.5169463703024839</v>
          </cell>
          <cell r="O91">
            <v>1.2729651305092398</v>
          </cell>
          <cell r="P91">
            <v>1.2623931802690482</v>
          </cell>
          <cell r="Q91">
            <v>1.2644153200239485</v>
          </cell>
          <cell r="R91">
            <v>1.2662699333611811</v>
          </cell>
        </row>
        <row r="92">
          <cell r="I92">
            <v>2623.2951947879574</v>
          </cell>
          <cell r="O92">
            <v>2463.3948034137657</v>
          </cell>
          <cell r="P92">
            <v>2542.42495692906</v>
          </cell>
          <cell r="Q92">
            <v>3015.8207556281977</v>
          </cell>
          <cell r="R92">
            <v>3235.9976022213241</v>
          </cell>
        </row>
        <row r="93">
          <cell r="I93">
            <v>29.607890677487099</v>
          </cell>
          <cell r="O93">
            <v>21.616099556203743</v>
          </cell>
          <cell r="P93">
            <v>21.616099556203743</v>
          </cell>
          <cell r="Q93">
            <v>21.616099556203743</v>
          </cell>
          <cell r="R93">
            <v>21.616099556203743</v>
          </cell>
        </row>
        <row r="96">
          <cell r="I96">
            <v>4.8</v>
          </cell>
          <cell r="O96">
            <v>1.1997382459579597</v>
          </cell>
          <cell r="P96">
            <v>1.2140256033834618</v>
          </cell>
          <cell r="Q96">
            <v>1.8361849472174008</v>
          </cell>
          <cell r="R96">
            <v>2.7</v>
          </cell>
        </row>
        <row r="97">
          <cell r="I97">
            <v>16.120635221711165</v>
          </cell>
          <cell r="O97">
            <v>12.476073432770907</v>
          </cell>
          <cell r="P97">
            <v>3.2607305629411831</v>
          </cell>
          <cell r="Q97">
            <v>8.6594076555257296</v>
          </cell>
          <cell r="R97">
            <v>5.8104393347695016</v>
          </cell>
        </row>
        <row r="98">
          <cell r="I98">
            <v>1.5543281604567083</v>
          </cell>
          <cell r="O98">
            <v>5.7572027569828599</v>
          </cell>
          <cell r="P98">
            <v>1.9627922863293401</v>
          </cell>
          <cell r="Q98">
            <v>7.165086104010876</v>
          </cell>
          <cell r="R98">
            <v>1.3927673841600985</v>
          </cell>
        </row>
        <row r="99">
          <cell r="I99">
            <v>-3.1990492332164706</v>
          </cell>
          <cell r="O99">
            <v>-2.6029107513684835</v>
          </cell>
          <cell r="P99">
            <v>-4.6413824098490153</v>
          </cell>
          <cell r="Q99">
            <v>1.2205857528014121</v>
          </cell>
          <cell r="R99">
            <v>1.9614716859489505</v>
          </cell>
        </row>
        <row r="100">
          <cell r="I100">
            <v>16.601125186066227</v>
          </cell>
          <cell r="O100">
            <v>11.64589967977399</v>
          </cell>
          <cell r="P100">
            <v>16.575713344621306</v>
          </cell>
          <cell r="Q100">
            <v>4.2293841087710717</v>
          </cell>
          <cell r="R100">
            <v>4.5218035037606512</v>
          </cell>
        </row>
        <row r="101">
          <cell r="I101">
            <v>32.068983995641908</v>
          </cell>
          <cell r="O101">
            <v>7.3361019792383297</v>
          </cell>
          <cell r="P101">
            <v>-6.5329819605941637</v>
          </cell>
          <cell r="Q101">
            <v>7.8409233833933945</v>
          </cell>
          <cell r="R101">
            <v>15.634245917394306</v>
          </cell>
        </row>
        <row r="102">
          <cell r="I102">
            <v>1.59076557657214</v>
          </cell>
          <cell r="O102">
            <v>3.4595119416282163</v>
          </cell>
          <cell r="P102">
            <v>2.9982496395354596</v>
          </cell>
          <cell r="Q102">
            <v>3.1457054486223379</v>
          </cell>
          <cell r="R102">
            <v>3.430370797006784</v>
          </cell>
        </row>
        <row r="103">
          <cell r="I103">
            <v>29.64405547389822</v>
          </cell>
          <cell r="O103">
            <v>6.0864073618801768</v>
          </cell>
          <cell r="P103">
            <v>15.278515998724345</v>
          </cell>
          <cell r="Q103">
            <v>13.366866919017156</v>
          </cell>
          <cell r="R103">
            <v>4.7686394893114823</v>
          </cell>
        </row>
        <row r="104">
          <cell r="I104">
            <v>51.694935134223357</v>
          </cell>
          <cell r="O104">
            <v>4.716906938335967</v>
          </cell>
          <cell r="P104">
            <v>-3.0743468671524852</v>
          </cell>
          <cell r="Q104">
            <v>15.880597135221237</v>
          </cell>
          <cell r="R104">
            <v>13.677571383338943</v>
          </cell>
        </row>
        <row r="113">
          <cell r="I113">
            <v>-2.8024884925772118</v>
          </cell>
          <cell r="O113">
            <v>-3.2922029698043884</v>
          </cell>
          <cell r="P113">
            <v>1.0890064544705791</v>
          </cell>
          <cell r="Q113">
            <v>-1.9624350034872506</v>
          </cell>
          <cell r="R113">
            <v>-3.7818744831732212</v>
          </cell>
        </row>
        <row r="114">
          <cell r="I114">
            <v>116.93383235292333</v>
          </cell>
          <cell r="O114">
            <v>-9.3763593156974583</v>
          </cell>
          <cell r="P114">
            <v>-16.323044732534143</v>
          </cell>
          <cell r="Q114">
            <v>-4.0000000000000036</v>
          </cell>
          <cell r="R114">
            <v>-2.0000000000000129</v>
          </cell>
        </row>
        <row r="115">
          <cell r="I115">
            <v>457.65</v>
          </cell>
          <cell r="O115">
            <v>1063.8</v>
          </cell>
          <cell r="P115">
            <v>1067.28</v>
          </cell>
          <cell r="Q115">
            <v>1264</v>
          </cell>
          <cell r="R115">
            <v>1557.2599999999998</v>
          </cell>
        </row>
        <row r="116">
          <cell r="I116">
            <v>55.938899999999997</v>
          </cell>
          <cell r="O116">
            <v>78.599999999999994</v>
          </cell>
          <cell r="P116">
            <v>77.069999999999993</v>
          </cell>
          <cell r="Q116">
            <v>71.5</v>
          </cell>
          <cell r="R116">
            <v>70.5</v>
          </cell>
        </row>
        <row r="117">
          <cell r="I117">
            <v>0</v>
          </cell>
          <cell r="O117">
            <v>0</v>
          </cell>
          <cell r="P117">
            <v>0</v>
          </cell>
          <cell r="Q117">
            <v>0</v>
          </cell>
          <cell r="R117">
            <v>0</v>
          </cell>
        </row>
        <row r="118">
          <cell r="I118">
            <v>92.241148413715621</v>
          </cell>
          <cell r="O118">
            <v>107.00114841371561</v>
          </cell>
          <cell r="P118">
            <v>54.40114841371561</v>
          </cell>
          <cell r="Q118">
            <v>0.40114841371561027</v>
          </cell>
          <cell r="R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J3735"/>
  <sheetViews>
    <sheetView showGridLines="0" tabSelected="1" view="pageBreakPreview" zoomScale="90" zoomScaleNormal="100" zoomScaleSheetLayoutView="90" workbookViewId="0">
      <pane xSplit="3" ySplit="4" topLeftCell="D5" activePane="bottomRight" state="frozen"/>
      <selection pane="topRight" activeCell="C1" sqref="C1"/>
      <selection pane="bottomLeft" activeCell="A6" sqref="A6"/>
      <selection pane="bottomRight" activeCell="I3155" sqref="I3155"/>
    </sheetView>
  </sheetViews>
  <sheetFormatPr defaultColWidth="9.140625" defaultRowHeight="15" x14ac:dyDescent="0.25"/>
  <cols>
    <col min="1" max="1" width="5" style="1" customWidth="1"/>
    <col min="2" max="2" width="13.7109375" style="1" customWidth="1"/>
    <col min="3" max="3" width="61.7109375" style="1" customWidth="1"/>
    <col min="4" max="8" width="15.140625" style="1" customWidth="1"/>
    <col min="9" max="10" width="45.42578125" style="29" customWidth="1"/>
    <col min="11" max="16384" width="9.140625" style="1"/>
  </cols>
  <sheetData>
    <row r="1" spans="1:10" ht="7.35" customHeight="1" x14ac:dyDescent="0.25"/>
    <row r="2" spans="1:10" ht="18" customHeight="1" x14ac:dyDescent="0.25">
      <c r="B2" s="32" t="s">
        <v>0</v>
      </c>
      <c r="C2" s="32"/>
    </row>
    <row r="3" spans="1:10" ht="10.9" customHeight="1" x14ac:dyDescent="0.25"/>
    <row r="4" spans="1:10" ht="58.5" customHeight="1" x14ac:dyDescent="0.25">
      <c r="B4" s="2" t="s">
        <v>1</v>
      </c>
      <c r="C4" s="3" t="s">
        <v>2</v>
      </c>
      <c r="D4" s="3" t="s">
        <v>3</v>
      </c>
      <c r="E4" s="3" t="s">
        <v>4</v>
      </c>
      <c r="F4" s="3" t="s">
        <v>5</v>
      </c>
      <c r="G4" s="3" t="s">
        <v>6</v>
      </c>
      <c r="H4" s="3" t="s">
        <v>7</v>
      </c>
      <c r="I4" s="30" t="s">
        <v>8</v>
      </c>
      <c r="J4" s="30" t="s">
        <v>9</v>
      </c>
    </row>
    <row r="5" spans="1:10" s="21" customFormat="1" ht="30.75" hidden="1" thickBot="1" x14ac:dyDescent="0.3">
      <c r="A5" s="16" t="str">
        <f t="shared" ref="A5:A30" si="0">IF(OR(D5&lt;&gt;0,E5&lt;&gt;0,F5&lt;&gt;0),"a","b")</f>
        <v>a</v>
      </c>
      <c r="B5" s="17" t="s">
        <v>20</v>
      </c>
      <c r="C5" s="18" t="s">
        <v>19</v>
      </c>
      <c r="D5" s="19">
        <v>1800</v>
      </c>
      <c r="E5" s="19">
        <v>1880.1053300000001</v>
      </c>
      <c r="F5" s="19">
        <v>1847.0688299999999</v>
      </c>
      <c r="G5" s="20">
        <f t="shared" ref="G5:H23" si="1">E5/D5</f>
        <v>1.0445029611111112</v>
      </c>
      <c r="H5" s="20">
        <f t="shared" si="1"/>
        <v>0.98242837809517825</v>
      </c>
      <c r="I5" s="19" t="str">
        <f t="shared" ref="I5:I23" si="2">IF(OR(G5-100%&gt;=30%,100%-G5&gt;=30%),"1","0")</f>
        <v>0</v>
      </c>
      <c r="J5" s="19" t="str">
        <f t="shared" ref="J5:J23" si="3">IF(OR(H5-100%&gt;=15%,100%-H5&gt;=15%),"1","0")</f>
        <v>0</v>
      </c>
    </row>
    <row r="6" spans="1:10" s="21" customFormat="1" hidden="1" x14ac:dyDescent="0.25">
      <c r="A6" s="16" t="str">
        <f t="shared" si="0"/>
        <v>a</v>
      </c>
      <c r="B6" s="22" t="s">
        <v>2</v>
      </c>
      <c r="C6" s="23" t="s">
        <v>10</v>
      </c>
      <c r="D6" s="24">
        <v>1800</v>
      </c>
      <c r="E6" s="24">
        <v>1880.1053300000001</v>
      </c>
      <c r="F6" s="24">
        <v>1847.0688299999999</v>
      </c>
      <c r="G6" s="25"/>
      <c r="H6" s="25"/>
      <c r="I6" s="24"/>
      <c r="J6" s="24"/>
    </row>
    <row r="7" spans="1:10" s="21" customFormat="1" hidden="1" x14ac:dyDescent="0.25">
      <c r="A7" s="16" t="str">
        <f t="shared" si="0"/>
        <v>a</v>
      </c>
      <c r="B7" s="22" t="s">
        <v>2</v>
      </c>
      <c r="C7" s="26" t="s">
        <v>11</v>
      </c>
      <c r="D7" s="27">
        <v>1340</v>
      </c>
      <c r="E7" s="27">
        <v>1325</v>
      </c>
      <c r="F7" s="27">
        <v>1315.7016899999999</v>
      </c>
      <c r="G7" s="28"/>
      <c r="H7" s="28"/>
      <c r="I7" s="27"/>
      <c r="J7" s="27"/>
    </row>
    <row r="8" spans="1:10" s="21" customFormat="1" hidden="1" x14ac:dyDescent="0.25">
      <c r="A8" s="16" t="str">
        <f t="shared" si="0"/>
        <v>a</v>
      </c>
      <c r="B8" s="22" t="s">
        <v>2</v>
      </c>
      <c r="C8" s="26" t="s">
        <v>12</v>
      </c>
      <c r="D8" s="27">
        <v>453</v>
      </c>
      <c r="E8" s="27">
        <v>533.10532999999998</v>
      </c>
      <c r="F8" s="27">
        <v>511.19038999999998</v>
      </c>
      <c r="G8" s="28"/>
      <c r="H8" s="28"/>
      <c r="I8" s="27"/>
      <c r="J8" s="27"/>
    </row>
    <row r="9" spans="1:10" s="21" customFormat="1" hidden="1" x14ac:dyDescent="0.25">
      <c r="A9" s="16" t="str">
        <f t="shared" si="0"/>
        <v>a</v>
      </c>
      <c r="B9" s="22" t="s">
        <v>2</v>
      </c>
      <c r="C9" s="26" t="s">
        <v>15</v>
      </c>
      <c r="D9" s="27">
        <v>0</v>
      </c>
      <c r="E9" s="27">
        <v>15</v>
      </c>
      <c r="F9" s="27">
        <v>15</v>
      </c>
      <c r="G9" s="28"/>
      <c r="H9" s="28"/>
      <c r="I9" s="27"/>
      <c r="J9" s="27"/>
    </row>
    <row r="10" spans="1:10" s="21" customFormat="1" hidden="1" x14ac:dyDescent="0.25">
      <c r="A10" s="16" t="str">
        <f t="shared" si="0"/>
        <v>a</v>
      </c>
      <c r="B10" s="22" t="s">
        <v>2</v>
      </c>
      <c r="C10" s="26" t="s">
        <v>16</v>
      </c>
      <c r="D10" s="27">
        <v>7</v>
      </c>
      <c r="E10" s="27">
        <v>7</v>
      </c>
      <c r="F10" s="27">
        <v>5.1767500000000002</v>
      </c>
      <c r="G10" s="28"/>
      <c r="H10" s="28"/>
      <c r="I10" s="27"/>
      <c r="J10" s="27"/>
    </row>
    <row r="11" spans="1:10" s="21" customFormat="1" ht="18.75" hidden="1" thickBot="1" x14ac:dyDescent="0.3">
      <c r="A11" s="16" t="str">
        <f t="shared" si="0"/>
        <v>a</v>
      </c>
      <c r="B11" s="17" t="s">
        <v>22</v>
      </c>
      <c r="C11" s="18" t="s">
        <v>21</v>
      </c>
      <c r="D11" s="19">
        <v>15822</v>
      </c>
      <c r="E11" s="19">
        <v>20598.045590000002</v>
      </c>
      <c r="F11" s="19">
        <v>20150.662549999997</v>
      </c>
      <c r="G11" s="20">
        <f t="shared" si="1"/>
        <v>1.3018610535962585</v>
      </c>
      <c r="H11" s="20">
        <f t="shared" si="1"/>
        <v>0.97828031605983035</v>
      </c>
      <c r="I11" s="19" t="str">
        <f t="shared" si="2"/>
        <v>1</v>
      </c>
      <c r="J11" s="19" t="str">
        <f t="shared" si="3"/>
        <v>0</v>
      </c>
    </row>
    <row r="12" spans="1:10" s="21" customFormat="1" hidden="1" x14ac:dyDescent="0.25">
      <c r="A12" s="16" t="str">
        <f t="shared" si="0"/>
        <v>a</v>
      </c>
      <c r="B12" s="22" t="s">
        <v>2</v>
      </c>
      <c r="C12" s="23" t="s">
        <v>10</v>
      </c>
      <c r="D12" s="24">
        <v>15352</v>
      </c>
      <c r="E12" s="24">
        <v>20038.030590000002</v>
      </c>
      <c r="F12" s="24">
        <v>19608.826419999998</v>
      </c>
      <c r="G12" s="25"/>
      <c r="H12" s="25"/>
      <c r="I12" s="24"/>
      <c r="J12" s="24"/>
    </row>
    <row r="13" spans="1:10" s="21" customFormat="1" hidden="1" x14ac:dyDescent="0.25">
      <c r="A13" s="16" t="str">
        <f t="shared" si="0"/>
        <v>a</v>
      </c>
      <c r="B13" s="22" t="s">
        <v>2</v>
      </c>
      <c r="C13" s="26" t="s">
        <v>11</v>
      </c>
      <c r="D13" s="27">
        <v>7428</v>
      </c>
      <c r="E13" s="27">
        <v>6743</v>
      </c>
      <c r="F13" s="27">
        <v>6727.7642399999995</v>
      </c>
      <c r="G13" s="28"/>
      <c r="H13" s="28"/>
      <c r="I13" s="27"/>
      <c r="J13" s="27"/>
    </row>
    <row r="14" spans="1:10" s="21" customFormat="1" hidden="1" x14ac:dyDescent="0.25">
      <c r="A14" s="16" t="str">
        <f t="shared" si="0"/>
        <v>a</v>
      </c>
      <c r="B14" s="22" t="s">
        <v>2</v>
      </c>
      <c r="C14" s="26" t="s">
        <v>12</v>
      </c>
      <c r="D14" s="27">
        <v>7769</v>
      </c>
      <c r="E14" s="27">
        <v>13088.02959</v>
      </c>
      <c r="F14" s="27">
        <v>12674.24497</v>
      </c>
      <c r="G14" s="28"/>
      <c r="H14" s="28"/>
      <c r="I14" s="27"/>
      <c r="J14" s="27"/>
    </row>
    <row r="15" spans="1:10" s="21" customFormat="1" hidden="1" x14ac:dyDescent="0.25">
      <c r="A15" s="16" t="str">
        <f t="shared" si="0"/>
        <v>a</v>
      </c>
      <c r="B15" s="22" t="s">
        <v>2</v>
      </c>
      <c r="C15" s="26" t="s">
        <v>15</v>
      </c>
      <c r="D15" s="27">
        <v>100</v>
      </c>
      <c r="E15" s="27">
        <v>176</v>
      </c>
      <c r="F15" s="27">
        <v>175.89465999999999</v>
      </c>
      <c r="G15" s="28"/>
      <c r="H15" s="28"/>
      <c r="I15" s="27"/>
      <c r="J15" s="27"/>
    </row>
    <row r="16" spans="1:10" s="21" customFormat="1" hidden="1" x14ac:dyDescent="0.25">
      <c r="A16" s="16" t="str">
        <f t="shared" si="0"/>
        <v>a</v>
      </c>
      <c r="B16" s="22" t="s">
        <v>2</v>
      </c>
      <c r="C16" s="26" t="s">
        <v>16</v>
      </c>
      <c r="D16" s="27">
        <v>55</v>
      </c>
      <c r="E16" s="27">
        <v>31.001000000000001</v>
      </c>
      <c r="F16" s="27">
        <v>30.922550000000001</v>
      </c>
      <c r="G16" s="28"/>
      <c r="H16" s="28"/>
      <c r="I16" s="27"/>
      <c r="J16" s="27"/>
    </row>
    <row r="17" spans="1:10" s="21" customFormat="1" hidden="1" x14ac:dyDescent="0.25">
      <c r="A17" s="16" t="str">
        <f t="shared" si="0"/>
        <v>a</v>
      </c>
      <c r="B17" s="22" t="s">
        <v>2</v>
      </c>
      <c r="C17" s="23" t="s">
        <v>17</v>
      </c>
      <c r="D17" s="24">
        <v>470</v>
      </c>
      <c r="E17" s="24">
        <v>560.01499999999999</v>
      </c>
      <c r="F17" s="24">
        <v>541.83612999999991</v>
      </c>
      <c r="G17" s="25"/>
      <c r="H17" s="25"/>
      <c r="I17" s="24"/>
      <c r="J17" s="24"/>
    </row>
    <row r="18" spans="1:10" s="21" customFormat="1" ht="18.75" hidden="1" thickBot="1" x14ac:dyDescent="0.3">
      <c r="A18" s="16" t="str">
        <f t="shared" si="0"/>
        <v>a</v>
      </c>
      <c r="B18" s="17" t="s">
        <v>23</v>
      </c>
      <c r="C18" s="18" t="s">
        <v>24</v>
      </c>
      <c r="D18" s="19">
        <v>678</v>
      </c>
      <c r="E18" s="19">
        <v>574</v>
      </c>
      <c r="F18" s="19">
        <v>562.42737999999997</v>
      </c>
      <c r="G18" s="20">
        <f t="shared" si="1"/>
        <v>0.84660766961651912</v>
      </c>
      <c r="H18" s="20">
        <f t="shared" si="1"/>
        <v>0.97983864111498253</v>
      </c>
      <c r="I18" s="19" t="str">
        <f t="shared" si="2"/>
        <v>0</v>
      </c>
      <c r="J18" s="19" t="str">
        <f t="shared" si="3"/>
        <v>0</v>
      </c>
    </row>
    <row r="19" spans="1:10" s="21" customFormat="1" hidden="1" x14ac:dyDescent="0.25">
      <c r="A19" s="16" t="str">
        <f t="shared" si="0"/>
        <v>a</v>
      </c>
      <c r="B19" s="22" t="s">
        <v>2</v>
      </c>
      <c r="C19" s="23" t="s">
        <v>10</v>
      </c>
      <c r="D19" s="24">
        <v>678</v>
      </c>
      <c r="E19" s="24">
        <v>574</v>
      </c>
      <c r="F19" s="24">
        <v>562.42737999999997</v>
      </c>
      <c r="G19" s="25"/>
      <c r="H19" s="25"/>
      <c r="I19" s="24"/>
      <c r="J19" s="24"/>
    </row>
    <row r="20" spans="1:10" s="21" customFormat="1" hidden="1" x14ac:dyDescent="0.25">
      <c r="A20" s="16" t="str">
        <f t="shared" si="0"/>
        <v>a</v>
      </c>
      <c r="B20" s="22" t="s">
        <v>2</v>
      </c>
      <c r="C20" s="26" t="s">
        <v>11</v>
      </c>
      <c r="D20" s="27">
        <v>630</v>
      </c>
      <c r="E20" s="27">
        <v>396.2</v>
      </c>
      <c r="F20" s="27">
        <v>396.14166999999998</v>
      </c>
      <c r="G20" s="28"/>
      <c r="H20" s="28"/>
      <c r="I20" s="27"/>
      <c r="J20" s="27"/>
    </row>
    <row r="21" spans="1:10" s="21" customFormat="1" hidden="1" x14ac:dyDescent="0.25">
      <c r="A21" s="16" t="str">
        <f t="shared" si="0"/>
        <v>a</v>
      </c>
      <c r="B21" s="22" t="s">
        <v>2</v>
      </c>
      <c r="C21" s="26" t="s">
        <v>12</v>
      </c>
      <c r="D21" s="27">
        <v>45</v>
      </c>
      <c r="E21" s="27">
        <v>158</v>
      </c>
      <c r="F21" s="27">
        <v>147.75237999999999</v>
      </c>
      <c r="G21" s="28"/>
      <c r="H21" s="28"/>
      <c r="I21" s="27"/>
      <c r="J21" s="27"/>
    </row>
    <row r="22" spans="1:10" s="21" customFormat="1" hidden="1" x14ac:dyDescent="0.25">
      <c r="A22" s="16" t="str">
        <f t="shared" si="0"/>
        <v>a</v>
      </c>
      <c r="B22" s="22" t="s">
        <v>2</v>
      </c>
      <c r="C22" s="26" t="s">
        <v>15</v>
      </c>
      <c r="D22" s="27">
        <v>3</v>
      </c>
      <c r="E22" s="27">
        <v>19.8</v>
      </c>
      <c r="F22" s="27">
        <v>18.533329999999999</v>
      </c>
      <c r="G22" s="28"/>
      <c r="H22" s="28"/>
      <c r="I22" s="27"/>
      <c r="J22" s="27"/>
    </row>
    <row r="23" spans="1:10" s="21" customFormat="1" ht="18.75" hidden="1" thickBot="1" x14ac:dyDescent="0.3">
      <c r="A23" s="16" t="str">
        <f t="shared" si="0"/>
        <v>a</v>
      </c>
      <c r="B23" s="17" t="s">
        <v>25</v>
      </c>
      <c r="C23" s="18" t="s">
        <v>26</v>
      </c>
      <c r="D23" s="19">
        <v>14517.2</v>
      </c>
      <c r="E23" s="19">
        <v>14517.2</v>
      </c>
      <c r="F23" s="19">
        <v>14123.4874</v>
      </c>
      <c r="G23" s="20">
        <f t="shared" si="1"/>
        <v>1</v>
      </c>
      <c r="H23" s="20">
        <f t="shared" si="1"/>
        <v>0.97287957732896146</v>
      </c>
      <c r="I23" s="19" t="str">
        <f t="shared" si="2"/>
        <v>0</v>
      </c>
      <c r="J23" s="19" t="str">
        <f t="shared" si="3"/>
        <v>0</v>
      </c>
    </row>
    <row r="24" spans="1:10" s="21" customFormat="1" hidden="1" x14ac:dyDescent="0.25">
      <c r="A24" s="16" t="str">
        <f t="shared" si="0"/>
        <v>a</v>
      </c>
      <c r="B24" s="22" t="s">
        <v>2</v>
      </c>
      <c r="C24" s="23" t="s">
        <v>10</v>
      </c>
      <c r="D24" s="24">
        <v>14417.2</v>
      </c>
      <c r="E24" s="24">
        <v>14272.2</v>
      </c>
      <c r="F24" s="24">
        <v>13909.4899</v>
      </c>
      <c r="G24" s="25"/>
      <c r="H24" s="25"/>
      <c r="I24" s="24"/>
      <c r="J24" s="24"/>
    </row>
    <row r="25" spans="1:10" s="21" customFormat="1" hidden="1" x14ac:dyDescent="0.25">
      <c r="A25" s="16" t="str">
        <f t="shared" si="0"/>
        <v>a</v>
      </c>
      <c r="B25" s="22" t="s">
        <v>2</v>
      </c>
      <c r="C25" s="26" t="s">
        <v>11</v>
      </c>
      <c r="D25" s="27">
        <v>11969.2</v>
      </c>
      <c r="E25" s="27">
        <v>11954.2</v>
      </c>
      <c r="F25" s="27">
        <v>11407.771919999999</v>
      </c>
      <c r="G25" s="28"/>
      <c r="H25" s="28"/>
      <c r="I25" s="27"/>
      <c r="J25" s="27"/>
    </row>
    <row r="26" spans="1:10" s="21" customFormat="1" hidden="1" x14ac:dyDescent="0.25">
      <c r="A26" s="16" t="str">
        <f t="shared" si="0"/>
        <v>a</v>
      </c>
      <c r="B26" s="22" t="s">
        <v>2</v>
      </c>
      <c r="C26" s="26" t="s">
        <v>12</v>
      </c>
      <c r="D26" s="27">
        <v>1943.0000000000002</v>
      </c>
      <c r="E26" s="27">
        <v>1713.0000000000002</v>
      </c>
      <c r="F26" s="27">
        <v>1899.1982700000001</v>
      </c>
      <c r="G26" s="28"/>
      <c r="H26" s="28"/>
      <c r="I26" s="27"/>
      <c r="J26" s="27"/>
    </row>
    <row r="27" spans="1:10" s="21" customFormat="1" hidden="1" x14ac:dyDescent="0.25">
      <c r="A27" s="16" t="str">
        <f t="shared" si="0"/>
        <v>a</v>
      </c>
      <c r="B27" s="22" t="s">
        <v>2</v>
      </c>
      <c r="C27" s="26" t="s">
        <v>14</v>
      </c>
      <c r="D27" s="27">
        <v>5</v>
      </c>
      <c r="E27" s="27">
        <v>5</v>
      </c>
      <c r="F27" s="27">
        <v>4.11435</v>
      </c>
      <c r="G27" s="28"/>
      <c r="H27" s="28"/>
      <c r="I27" s="27"/>
      <c r="J27" s="27"/>
    </row>
    <row r="28" spans="1:10" s="21" customFormat="1" hidden="1" x14ac:dyDescent="0.25">
      <c r="A28" s="16" t="str">
        <f t="shared" si="0"/>
        <v>a</v>
      </c>
      <c r="B28" s="22" t="s">
        <v>2</v>
      </c>
      <c r="C28" s="26" t="s">
        <v>15</v>
      </c>
      <c r="D28" s="27">
        <v>200</v>
      </c>
      <c r="E28" s="27">
        <v>365</v>
      </c>
      <c r="F28" s="27">
        <v>364.01029999999997</v>
      </c>
      <c r="G28" s="28"/>
      <c r="H28" s="28"/>
      <c r="I28" s="27"/>
      <c r="J28" s="27"/>
    </row>
    <row r="29" spans="1:10" s="21" customFormat="1" hidden="1" x14ac:dyDescent="0.25">
      <c r="A29" s="16" t="str">
        <f t="shared" si="0"/>
        <v>a</v>
      </c>
      <c r="B29" s="22" t="s">
        <v>2</v>
      </c>
      <c r="C29" s="26" t="s">
        <v>16</v>
      </c>
      <c r="D29" s="27">
        <v>300</v>
      </c>
      <c r="E29" s="27">
        <v>235</v>
      </c>
      <c r="F29" s="27">
        <v>234.39506</v>
      </c>
      <c r="G29" s="28"/>
      <c r="H29" s="28"/>
      <c r="I29" s="27"/>
      <c r="J29" s="27"/>
    </row>
    <row r="30" spans="1:10" s="21" customFormat="1" hidden="1" x14ac:dyDescent="0.25">
      <c r="A30" s="16" t="str">
        <f t="shared" si="0"/>
        <v>a</v>
      </c>
      <c r="B30" s="22" t="s">
        <v>2</v>
      </c>
      <c r="C30" s="23" t="s">
        <v>17</v>
      </c>
      <c r="D30" s="24">
        <v>100</v>
      </c>
      <c r="E30" s="24">
        <v>245</v>
      </c>
      <c r="F30" s="24">
        <v>213.9975</v>
      </c>
      <c r="G30" s="25"/>
      <c r="H30" s="25"/>
      <c r="I30" s="24"/>
      <c r="J30" s="24"/>
    </row>
    <row r="31" spans="1:10" s="21" customFormat="1" ht="18.75" hidden="1" thickBot="1" x14ac:dyDescent="0.3">
      <c r="A31" s="16" t="str">
        <f t="shared" ref="A31:A56" si="4">IF(OR(D31&lt;&gt;0,E31&lt;&gt;0,F31&lt;&gt;0),"a","b")</f>
        <v>a</v>
      </c>
      <c r="B31" s="17" t="s">
        <v>28</v>
      </c>
      <c r="C31" s="18" t="s">
        <v>27</v>
      </c>
      <c r="D31" s="19">
        <v>29183.5</v>
      </c>
      <c r="E31" s="19">
        <v>40345.354999999996</v>
      </c>
      <c r="F31" s="19">
        <v>39079.422080000004</v>
      </c>
      <c r="G31" s="20">
        <f t="shared" ref="G31:H54" si="5">E31/D31</f>
        <v>1.3824714307742387</v>
      </c>
      <c r="H31" s="20">
        <f t="shared" si="5"/>
        <v>0.96862258567312165</v>
      </c>
      <c r="I31" s="19" t="str">
        <f t="shared" ref="I31:I54" si="6">IF(OR(G31-100%&gt;=30%,100%-G31&gt;=30%),"1","0")</f>
        <v>1</v>
      </c>
      <c r="J31" s="19" t="str">
        <f t="shared" ref="J31:J54" si="7">IF(OR(H31-100%&gt;=15%,100%-H31&gt;=15%),"1","0")</f>
        <v>0</v>
      </c>
    </row>
    <row r="32" spans="1:10" s="21" customFormat="1" hidden="1" x14ac:dyDescent="0.25">
      <c r="A32" s="16" t="str">
        <f t="shared" si="4"/>
        <v>a</v>
      </c>
      <c r="B32" s="22" t="s">
        <v>2</v>
      </c>
      <c r="C32" s="23" t="s">
        <v>10</v>
      </c>
      <c r="D32" s="24">
        <v>28258.5</v>
      </c>
      <c r="E32" s="24">
        <v>39485.354999999996</v>
      </c>
      <c r="F32" s="24">
        <v>38190.354979999996</v>
      </c>
      <c r="G32" s="25"/>
      <c r="H32" s="25"/>
      <c r="I32" s="24"/>
      <c r="J32" s="24"/>
    </row>
    <row r="33" spans="1:10" s="21" customFormat="1" hidden="1" x14ac:dyDescent="0.25">
      <c r="A33" s="16" t="str">
        <f t="shared" si="4"/>
        <v>a</v>
      </c>
      <c r="B33" s="22" t="s">
        <v>2</v>
      </c>
      <c r="C33" s="26" t="s">
        <v>11</v>
      </c>
      <c r="D33" s="27">
        <v>17658.528999999999</v>
      </c>
      <c r="E33" s="27">
        <v>26958.776999999998</v>
      </c>
      <c r="F33" s="27">
        <v>26110.346750000004</v>
      </c>
      <c r="G33" s="28"/>
      <c r="H33" s="28"/>
      <c r="I33" s="27"/>
      <c r="J33" s="27"/>
    </row>
    <row r="34" spans="1:10" s="21" customFormat="1" hidden="1" x14ac:dyDescent="0.25">
      <c r="A34" s="16" t="str">
        <f t="shared" si="4"/>
        <v>a</v>
      </c>
      <c r="B34" s="22" t="s">
        <v>2</v>
      </c>
      <c r="C34" s="26" t="s">
        <v>12</v>
      </c>
      <c r="D34" s="27">
        <v>8095.9710000000014</v>
      </c>
      <c r="E34" s="27">
        <v>8611.69</v>
      </c>
      <c r="F34" s="27">
        <v>8353.0961399999997</v>
      </c>
      <c r="G34" s="28"/>
      <c r="H34" s="28"/>
      <c r="I34" s="27"/>
      <c r="J34" s="27"/>
    </row>
    <row r="35" spans="1:10" s="21" customFormat="1" hidden="1" x14ac:dyDescent="0.25">
      <c r="A35" s="16" t="str">
        <f t="shared" si="4"/>
        <v>a</v>
      </c>
      <c r="B35" s="22" t="s">
        <v>2</v>
      </c>
      <c r="C35" s="26" t="s">
        <v>14</v>
      </c>
      <c r="D35" s="27">
        <v>0</v>
      </c>
      <c r="E35" s="27">
        <v>0</v>
      </c>
      <c r="F35" s="27">
        <v>8.5074199999999998</v>
      </c>
      <c r="G35" s="28"/>
      <c r="H35" s="28"/>
      <c r="I35" s="27"/>
      <c r="J35" s="27"/>
    </row>
    <row r="36" spans="1:10" s="21" customFormat="1" hidden="1" x14ac:dyDescent="0.25">
      <c r="A36" s="16" t="str">
        <f t="shared" si="4"/>
        <v>a</v>
      </c>
      <c r="B36" s="22" t="s">
        <v>2</v>
      </c>
      <c r="C36" s="26" t="s">
        <v>16</v>
      </c>
      <c r="D36" s="27">
        <v>2504</v>
      </c>
      <c r="E36" s="27">
        <v>3914.8879999999999</v>
      </c>
      <c r="F36" s="27">
        <v>3718.4046699999999</v>
      </c>
      <c r="G36" s="28"/>
      <c r="H36" s="28"/>
      <c r="I36" s="27"/>
      <c r="J36" s="27"/>
    </row>
    <row r="37" spans="1:10" s="21" customFormat="1" hidden="1" x14ac:dyDescent="0.25">
      <c r="A37" s="16" t="str">
        <f t="shared" si="4"/>
        <v>a</v>
      </c>
      <c r="B37" s="22" t="s">
        <v>2</v>
      </c>
      <c r="C37" s="23" t="s">
        <v>17</v>
      </c>
      <c r="D37" s="24">
        <v>925</v>
      </c>
      <c r="E37" s="24">
        <v>860</v>
      </c>
      <c r="F37" s="24">
        <v>889.06709999999998</v>
      </c>
      <c r="G37" s="25"/>
      <c r="H37" s="25"/>
      <c r="I37" s="24"/>
      <c r="J37" s="24"/>
    </row>
    <row r="38" spans="1:10" s="21" customFormat="1" ht="30.75" hidden="1" thickBot="1" x14ac:dyDescent="0.3">
      <c r="A38" s="16" t="str">
        <f t="shared" si="4"/>
        <v>a</v>
      </c>
      <c r="B38" s="17" t="s">
        <v>29</v>
      </c>
      <c r="C38" s="18" t="s">
        <v>30</v>
      </c>
      <c r="D38" s="19">
        <v>1057.8</v>
      </c>
      <c r="E38" s="19">
        <v>1193.4279999999999</v>
      </c>
      <c r="F38" s="19">
        <v>1189.9975899999999</v>
      </c>
      <c r="G38" s="20">
        <f t="shared" si="5"/>
        <v>1.1282170542635659</v>
      </c>
      <c r="H38" s="20">
        <f t="shared" si="5"/>
        <v>0.99712558277499774</v>
      </c>
      <c r="I38" s="19" t="str">
        <f t="shared" si="6"/>
        <v>0</v>
      </c>
      <c r="J38" s="19" t="str">
        <f t="shared" si="7"/>
        <v>0</v>
      </c>
    </row>
    <row r="39" spans="1:10" s="21" customFormat="1" hidden="1" x14ac:dyDescent="0.25">
      <c r="A39" s="16" t="str">
        <f t="shared" si="4"/>
        <v>a</v>
      </c>
      <c r="B39" s="22" t="s">
        <v>2</v>
      </c>
      <c r="C39" s="23" t="s">
        <v>10</v>
      </c>
      <c r="D39" s="24">
        <v>1057.8</v>
      </c>
      <c r="E39" s="24">
        <v>1193.4279999999999</v>
      </c>
      <c r="F39" s="24">
        <v>1189.9975899999999</v>
      </c>
      <c r="G39" s="25"/>
      <c r="H39" s="25"/>
      <c r="I39" s="24"/>
      <c r="J39" s="24"/>
    </row>
    <row r="40" spans="1:10" s="21" customFormat="1" hidden="1" x14ac:dyDescent="0.25">
      <c r="A40" s="16" t="str">
        <f t="shared" si="4"/>
        <v>a</v>
      </c>
      <c r="B40" s="22" t="s">
        <v>2</v>
      </c>
      <c r="C40" s="26" t="s">
        <v>11</v>
      </c>
      <c r="D40" s="27">
        <v>225</v>
      </c>
      <c r="E40" s="27">
        <v>436.66800000000001</v>
      </c>
      <c r="F40" s="27">
        <v>434.24021000000005</v>
      </c>
      <c r="G40" s="28"/>
      <c r="H40" s="28"/>
      <c r="I40" s="27"/>
      <c r="J40" s="27"/>
    </row>
    <row r="41" spans="1:10" s="21" customFormat="1" hidden="1" x14ac:dyDescent="0.25">
      <c r="A41" s="16" t="str">
        <f t="shared" si="4"/>
        <v>a</v>
      </c>
      <c r="B41" s="22" t="s">
        <v>2</v>
      </c>
      <c r="C41" s="26" t="s">
        <v>12</v>
      </c>
      <c r="D41" s="27">
        <v>832.8</v>
      </c>
      <c r="E41" s="27">
        <v>756.76</v>
      </c>
      <c r="F41" s="27">
        <v>755.7573799999999</v>
      </c>
      <c r="G41" s="28"/>
      <c r="H41" s="28"/>
      <c r="I41" s="27"/>
      <c r="J41" s="27"/>
    </row>
    <row r="42" spans="1:10" s="21" customFormat="1" ht="30.75" hidden="1" thickBot="1" x14ac:dyDescent="0.3">
      <c r="A42" s="16" t="str">
        <f t="shared" si="4"/>
        <v>a</v>
      </c>
      <c r="B42" s="17" t="s">
        <v>31</v>
      </c>
      <c r="C42" s="18" t="s">
        <v>32</v>
      </c>
      <c r="D42" s="19">
        <v>2242.85</v>
      </c>
      <c r="E42" s="19">
        <v>1215.6410000000001</v>
      </c>
      <c r="F42" s="19">
        <v>1210.90759</v>
      </c>
      <c r="G42" s="20">
        <f t="shared" si="5"/>
        <v>0.54200726753906869</v>
      </c>
      <c r="H42" s="20">
        <f t="shared" si="5"/>
        <v>0.9961062435373601</v>
      </c>
      <c r="I42" s="19" t="str">
        <f t="shared" si="6"/>
        <v>1</v>
      </c>
      <c r="J42" s="19" t="str">
        <f t="shared" si="7"/>
        <v>0</v>
      </c>
    </row>
    <row r="43" spans="1:10" s="21" customFormat="1" hidden="1" x14ac:dyDescent="0.25">
      <c r="A43" s="16" t="str">
        <f t="shared" si="4"/>
        <v>a</v>
      </c>
      <c r="B43" s="22" t="s">
        <v>2</v>
      </c>
      <c r="C43" s="23" t="s">
        <v>10</v>
      </c>
      <c r="D43" s="24">
        <v>2242.85</v>
      </c>
      <c r="E43" s="24">
        <v>1215.6410000000001</v>
      </c>
      <c r="F43" s="24">
        <v>1210.90759</v>
      </c>
      <c r="G43" s="25"/>
      <c r="H43" s="25"/>
      <c r="I43" s="24"/>
      <c r="J43" s="24"/>
    </row>
    <row r="44" spans="1:10" s="21" customFormat="1" hidden="1" x14ac:dyDescent="0.25">
      <c r="A44" s="16" t="str">
        <f t="shared" si="4"/>
        <v>a</v>
      </c>
      <c r="B44" s="22" t="s">
        <v>2</v>
      </c>
      <c r="C44" s="26" t="s">
        <v>16</v>
      </c>
      <c r="D44" s="27">
        <v>2242.85</v>
      </c>
      <c r="E44" s="27">
        <v>1215.6410000000001</v>
      </c>
      <c r="F44" s="27">
        <v>1210.90759</v>
      </c>
      <c r="G44" s="28"/>
      <c r="H44" s="28"/>
      <c r="I44" s="27"/>
      <c r="J44" s="27"/>
    </row>
    <row r="45" spans="1:10" s="21" customFormat="1" ht="30.75" hidden="1" thickBot="1" x14ac:dyDescent="0.3">
      <c r="A45" s="16" t="str">
        <f t="shared" si="4"/>
        <v>a</v>
      </c>
      <c r="B45" s="17" t="s">
        <v>33</v>
      </c>
      <c r="C45" s="18" t="s">
        <v>34</v>
      </c>
      <c r="D45" s="19">
        <v>7619</v>
      </c>
      <c r="E45" s="19">
        <v>6383.3549999999996</v>
      </c>
      <c r="F45" s="19">
        <v>6335.6549999999997</v>
      </c>
      <c r="G45" s="20">
        <f t="shared" si="5"/>
        <v>0.8378205801286257</v>
      </c>
      <c r="H45" s="20">
        <f t="shared" si="5"/>
        <v>0.99252744050738206</v>
      </c>
      <c r="I45" s="19" t="str">
        <f t="shared" si="6"/>
        <v>0</v>
      </c>
      <c r="J45" s="19" t="str">
        <f t="shared" si="7"/>
        <v>0</v>
      </c>
    </row>
    <row r="46" spans="1:10" s="21" customFormat="1" hidden="1" x14ac:dyDescent="0.25">
      <c r="A46" s="16" t="str">
        <f t="shared" si="4"/>
        <v>a</v>
      </c>
      <c r="B46" s="22" t="s">
        <v>2</v>
      </c>
      <c r="C46" s="23" t="s">
        <v>10</v>
      </c>
      <c r="D46" s="24">
        <v>7619</v>
      </c>
      <c r="E46" s="24">
        <v>6383.3549999999996</v>
      </c>
      <c r="F46" s="24">
        <v>6335.6549999999997</v>
      </c>
      <c r="G46" s="25"/>
      <c r="H46" s="25"/>
      <c r="I46" s="24"/>
      <c r="J46" s="24"/>
    </row>
    <row r="47" spans="1:10" s="21" customFormat="1" hidden="1" x14ac:dyDescent="0.25">
      <c r="A47" s="16" t="str">
        <f t="shared" si="4"/>
        <v>a</v>
      </c>
      <c r="B47" s="22" t="s">
        <v>2</v>
      </c>
      <c r="C47" s="26" t="s">
        <v>16</v>
      </c>
      <c r="D47" s="27">
        <v>7619</v>
      </c>
      <c r="E47" s="27">
        <v>6383.3549999999996</v>
      </c>
      <c r="F47" s="27">
        <v>6335.6549999999997</v>
      </c>
      <c r="G47" s="28"/>
      <c r="H47" s="28"/>
      <c r="I47" s="27"/>
      <c r="J47" s="27"/>
    </row>
    <row r="48" spans="1:10" s="21" customFormat="1" ht="30.75" hidden="1" thickBot="1" x14ac:dyDescent="0.3">
      <c r="A48" s="16" t="str">
        <f t="shared" si="4"/>
        <v>a</v>
      </c>
      <c r="B48" s="17" t="s">
        <v>35</v>
      </c>
      <c r="C48" s="18" t="s">
        <v>36</v>
      </c>
      <c r="D48" s="19">
        <v>0</v>
      </c>
      <c r="E48" s="19">
        <v>3000</v>
      </c>
      <c r="F48" s="19">
        <v>3000</v>
      </c>
      <c r="G48" s="20" t="e">
        <f t="shared" si="5"/>
        <v>#DIV/0!</v>
      </c>
      <c r="H48" s="20">
        <f t="shared" si="5"/>
        <v>1</v>
      </c>
      <c r="I48" s="19" t="e">
        <f t="shared" si="6"/>
        <v>#DIV/0!</v>
      </c>
      <c r="J48" s="19" t="str">
        <f t="shared" si="7"/>
        <v>0</v>
      </c>
    </row>
    <row r="49" spans="1:10" s="21" customFormat="1" hidden="1" x14ac:dyDescent="0.25">
      <c r="A49" s="16" t="str">
        <f t="shared" si="4"/>
        <v>a</v>
      </c>
      <c r="B49" s="22" t="s">
        <v>2</v>
      </c>
      <c r="C49" s="23" t="s">
        <v>10</v>
      </c>
      <c r="D49" s="24">
        <v>0</v>
      </c>
      <c r="E49" s="24">
        <v>3000</v>
      </c>
      <c r="F49" s="24">
        <v>3000</v>
      </c>
      <c r="G49" s="25"/>
      <c r="H49" s="25"/>
      <c r="I49" s="24"/>
      <c r="J49" s="24"/>
    </row>
    <row r="50" spans="1:10" s="21" customFormat="1" hidden="1" x14ac:dyDescent="0.25">
      <c r="A50" s="16" t="str">
        <f t="shared" si="4"/>
        <v>a</v>
      </c>
      <c r="B50" s="22" t="s">
        <v>2</v>
      </c>
      <c r="C50" s="26" t="s">
        <v>16</v>
      </c>
      <c r="D50" s="27">
        <v>0</v>
      </c>
      <c r="E50" s="27">
        <v>3000</v>
      </c>
      <c r="F50" s="27">
        <v>3000</v>
      </c>
      <c r="G50" s="28"/>
      <c r="H50" s="28"/>
      <c r="I50" s="27"/>
      <c r="J50" s="27"/>
    </row>
    <row r="51" spans="1:10" s="21" customFormat="1" ht="18.75" hidden="1" thickBot="1" x14ac:dyDescent="0.3">
      <c r="A51" s="16" t="str">
        <f t="shared" si="4"/>
        <v>a</v>
      </c>
      <c r="B51" s="17" t="s">
        <v>37</v>
      </c>
      <c r="C51" s="18" t="s">
        <v>38</v>
      </c>
      <c r="D51" s="19">
        <v>9690</v>
      </c>
      <c r="E51" s="19">
        <v>9584.8150000000005</v>
      </c>
      <c r="F51" s="19">
        <v>9584.8150000000005</v>
      </c>
      <c r="G51" s="20">
        <f t="shared" si="5"/>
        <v>0.98914499484004137</v>
      </c>
      <c r="H51" s="20">
        <f t="shared" si="5"/>
        <v>1</v>
      </c>
      <c r="I51" s="19" t="str">
        <f t="shared" si="6"/>
        <v>0</v>
      </c>
      <c r="J51" s="19" t="str">
        <f t="shared" si="7"/>
        <v>0</v>
      </c>
    </row>
    <row r="52" spans="1:10" s="21" customFormat="1" hidden="1" x14ac:dyDescent="0.25">
      <c r="A52" s="16" t="str">
        <f t="shared" si="4"/>
        <v>a</v>
      </c>
      <c r="B52" s="22" t="s">
        <v>2</v>
      </c>
      <c r="C52" s="23" t="s">
        <v>10</v>
      </c>
      <c r="D52" s="24">
        <v>9690</v>
      </c>
      <c r="E52" s="24">
        <v>9584.8150000000005</v>
      </c>
      <c r="F52" s="24">
        <v>9584.8150000000005</v>
      </c>
      <c r="G52" s="25"/>
      <c r="H52" s="25"/>
      <c r="I52" s="24"/>
      <c r="J52" s="24"/>
    </row>
    <row r="53" spans="1:10" s="21" customFormat="1" hidden="1" x14ac:dyDescent="0.25">
      <c r="A53" s="16" t="str">
        <f t="shared" si="4"/>
        <v>a</v>
      </c>
      <c r="B53" s="22" t="s">
        <v>2</v>
      </c>
      <c r="C53" s="26" t="s">
        <v>16</v>
      </c>
      <c r="D53" s="27">
        <v>9690</v>
      </c>
      <c r="E53" s="27">
        <v>9584.8150000000005</v>
      </c>
      <c r="F53" s="27">
        <v>9584.8150000000005</v>
      </c>
      <c r="G53" s="28"/>
      <c r="H53" s="28"/>
      <c r="I53" s="27"/>
      <c r="J53" s="27"/>
    </row>
    <row r="54" spans="1:10" s="21" customFormat="1" ht="30.75" hidden="1" thickBot="1" x14ac:dyDescent="0.3">
      <c r="A54" s="16" t="str">
        <f t="shared" si="4"/>
        <v>a</v>
      </c>
      <c r="B54" s="17" t="s">
        <v>39</v>
      </c>
      <c r="C54" s="18" t="s">
        <v>40</v>
      </c>
      <c r="D54" s="19">
        <v>4845</v>
      </c>
      <c r="E54" s="19">
        <v>4740.451</v>
      </c>
      <c r="F54" s="19">
        <v>4739.2364500000003</v>
      </c>
      <c r="G54" s="20">
        <f t="shared" si="5"/>
        <v>0.97842125902992771</v>
      </c>
      <c r="H54" s="20">
        <f t="shared" si="5"/>
        <v>0.99974379020055271</v>
      </c>
      <c r="I54" s="19" t="str">
        <f t="shared" si="6"/>
        <v>0</v>
      </c>
      <c r="J54" s="19" t="str">
        <f t="shared" si="7"/>
        <v>0</v>
      </c>
    </row>
    <row r="55" spans="1:10" s="21" customFormat="1" hidden="1" x14ac:dyDescent="0.25">
      <c r="A55" s="16" t="str">
        <f t="shared" si="4"/>
        <v>a</v>
      </c>
      <c r="B55" s="22" t="s">
        <v>2</v>
      </c>
      <c r="C55" s="23" t="s">
        <v>10</v>
      </c>
      <c r="D55" s="24">
        <v>4845</v>
      </c>
      <c r="E55" s="24">
        <v>4740.451</v>
      </c>
      <c r="F55" s="24">
        <v>4739.2364500000003</v>
      </c>
      <c r="G55" s="25"/>
      <c r="H55" s="25"/>
      <c r="I55" s="24"/>
      <c r="J55" s="24"/>
    </row>
    <row r="56" spans="1:10" s="21" customFormat="1" hidden="1" x14ac:dyDescent="0.25">
      <c r="A56" s="16" t="str">
        <f t="shared" si="4"/>
        <v>a</v>
      </c>
      <c r="B56" s="22" t="s">
        <v>2</v>
      </c>
      <c r="C56" s="26" t="s">
        <v>16</v>
      </c>
      <c r="D56" s="27">
        <v>4845</v>
      </c>
      <c r="E56" s="27">
        <v>4740.451</v>
      </c>
      <c r="F56" s="27">
        <v>4739.2364500000003</v>
      </c>
      <c r="G56" s="28"/>
      <c r="H56" s="28"/>
      <c r="I56" s="27"/>
      <c r="J56" s="27"/>
    </row>
    <row r="57" spans="1:10" s="21" customFormat="1" ht="45.75" hidden="1" thickBot="1" x14ac:dyDescent="0.3">
      <c r="A57" s="16" t="str">
        <f t="shared" ref="A57:A70" si="8">IF(OR(D57&lt;&gt;0,E57&lt;&gt;0,F57&lt;&gt;0),"a","b")</f>
        <v>a</v>
      </c>
      <c r="B57" s="17" t="s">
        <v>42</v>
      </c>
      <c r="C57" s="18" t="s">
        <v>43</v>
      </c>
      <c r="D57" s="19">
        <v>2690</v>
      </c>
      <c r="E57" s="19">
        <v>2690</v>
      </c>
      <c r="F57" s="19">
        <v>2676.2323100000008</v>
      </c>
      <c r="G57" s="20">
        <f t="shared" ref="G57:H64" si="9">E57/D57</f>
        <v>1</v>
      </c>
      <c r="H57" s="20">
        <f t="shared" si="9"/>
        <v>0.99488189962825313</v>
      </c>
      <c r="I57" s="19" t="str">
        <f t="shared" ref="I57:I64" si="10">IF(OR(G57-100%&gt;=30%,100%-G57&gt;=30%),"1","0")</f>
        <v>0</v>
      </c>
      <c r="J57" s="19" t="str">
        <f t="shared" ref="J57:J64" si="11">IF(OR(H57-100%&gt;=15%,100%-H57&gt;=15%),"1","0")</f>
        <v>0</v>
      </c>
    </row>
    <row r="58" spans="1:10" s="21" customFormat="1" hidden="1" x14ac:dyDescent="0.25">
      <c r="A58" s="16" t="str">
        <f t="shared" si="8"/>
        <v>a</v>
      </c>
      <c r="B58" s="22" t="s">
        <v>2</v>
      </c>
      <c r="C58" s="23" t="s">
        <v>10</v>
      </c>
      <c r="D58" s="24">
        <v>2670</v>
      </c>
      <c r="E58" s="24">
        <v>2670</v>
      </c>
      <c r="F58" s="24">
        <v>2656.5573100000006</v>
      </c>
      <c r="G58" s="25"/>
      <c r="H58" s="25"/>
      <c r="I58" s="24"/>
      <c r="J58" s="24"/>
    </row>
    <row r="59" spans="1:10" s="21" customFormat="1" hidden="1" x14ac:dyDescent="0.25">
      <c r="A59" s="16" t="str">
        <f t="shared" si="8"/>
        <v>a</v>
      </c>
      <c r="B59" s="22" t="s">
        <v>2</v>
      </c>
      <c r="C59" s="26" t="s">
        <v>11</v>
      </c>
      <c r="D59" s="27">
        <v>1750</v>
      </c>
      <c r="E59" s="27">
        <v>1695</v>
      </c>
      <c r="F59" s="27">
        <v>1694.9622100000001</v>
      </c>
      <c r="G59" s="28"/>
      <c r="H59" s="28"/>
      <c r="I59" s="27"/>
      <c r="J59" s="27"/>
    </row>
    <row r="60" spans="1:10" s="21" customFormat="1" hidden="1" x14ac:dyDescent="0.25">
      <c r="A60" s="16" t="str">
        <f t="shared" si="8"/>
        <v>a</v>
      </c>
      <c r="B60" s="22" t="s">
        <v>2</v>
      </c>
      <c r="C60" s="26" t="s">
        <v>12</v>
      </c>
      <c r="D60" s="27">
        <v>870</v>
      </c>
      <c r="E60" s="27">
        <v>930</v>
      </c>
      <c r="F60" s="27">
        <v>917.95684000000006</v>
      </c>
      <c r="G60" s="28"/>
      <c r="H60" s="28"/>
      <c r="I60" s="27"/>
      <c r="J60" s="27"/>
    </row>
    <row r="61" spans="1:10" s="21" customFormat="1" hidden="1" x14ac:dyDescent="0.25">
      <c r="A61" s="16" t="str">
        <f t="shared" si="8"/>
        <v>a</v>
      </c>
      <c r="B61" s="22" t="s">
        <v>2</v>
      </c>
      <c r="C61" s="26" t="s">
        <v>15</v>
      </c>
      <c r="D61" s="27">
        <v>20</v>
      </c>
      <c r="E61" s="27">
        <v>27</v>
      </c>
      <c r="F61" s="27">
        <v>26.282070000000001</v>
      </c>
      <c r="G61" s="28"/>
      <c r="H61" s="28"/>
      <c r="I61" s="27"/>
      <c r="J61" s="27"/>
    </row>
    <row r="62" spans="1:10" s="21" customFormat="1" hidden="1" x14ac:dyDescent="0.25">
      <c r="A62" s="16" t="str">
        <f t="shared" si="8"/>
        <v>a</v>
      </c>
      <c r="B62" s="22" t="s">
        <v>2</v>
      </c>
      <c r="C62" s="26" t="s">
        <v>16</v>
      </c>
      <c r="D62" s="27">
        <v>30</v>
      </c>
      <c r="E62" s="27">
        <v>18</v>
      </c>
      <c r="F62" s="27">
        <v>17.356190000000002</v>
      </c>
      <c r="G62" s="28"/>
      <c r="H62" s="28"/>
      <c r="I62" s="27"/>
      <c r="J62" s="27"/>
    </row>
    <row r="63" spans="1:10" s="21" customFormat="1" hidden="1" x14ac:dyDescent="0.25">
      <c r="A63" s="16" t="str">
        <f t="shared" si="8"/>
        <v>a</v>
      </c>
      <c r="B63" s="22" t="s">
        <v>2</v>
      </c>
      <c r="C63" s="23" t="s">
        <v>17</v>
      </c>
      <c r="D63" s="24">
        <v>20</v>
      </c>
      <c r="E63" s="24">
        <v>20</v>
      </c>
      <c r="F63" s="24">
        <v>19.675000000000001</v>
      </c>
      <c r="G63" s="25"/>
      <c r="H63" s="25"/>
      <c r="I63" s="24"/>
      <c r="J63" s="24"/>
    </row>
    <row r="64" spans="1:10" s="21" customFormat="1" ht="18.75" hidden="1" thickBot="1" x14ac:dyDescent="0.3">
      <c r="A64" s="16" t="str">
        <f t="shared" si="8"/>
        <v>a</v>
      </c>
      <c r="B64" s="17" t="s">
        <v>44</v>
      </c>
      <c r="C64" s="18" t="s">
        <v>41</v>
      </c>
      <c r="D64" s="19">
        <v>66840</v>
      </c>
      <c r="E64" s="19">
        <v>63740</v>
      </c>
      <c r="F64" s="19">
        <v>62699.709010000006</v>
      </c>
      <c r="G64" s="20">
        <f t="shared" si="9"/>
        <v>0.95362058647516457</v>
      </c>
      <c r="H64" s="20">
        <f t="shared" si="9"/>
        <v>0.98367914982742399</v>
      </c>
      <c r="I64" s="19" t="str">
        <f t="shared" si="10"/>
        <v>0</v>
      </c>
      <c r="J64" s="19" t="str">
        <f t="shared" si="11"/>
        <v>0</v>
      </c>
    </row>
    <row r="65" spans="1:10" s="21" customFormat="1" hidden="1" x14ac:dyDescent="0.25">
      <c r="A65" s="16" t="str">
        <f t="shared" si="8"/>
        <v>a</v>
      </c>
      <c r="B65" s="22" t="s">
        <v>2</v>
      </c>
      <c r="C65" s="23" t="s">
        <v>10</v>
      </c>
      <c r="D65" s="24">
        <v>57540</v>
      </c>
      <c r="E65" s="24">
        <v>55040</v>
      </c>
      <c r="F65" s="24">
        <v>54605.006270000005</v>
      </c>
      <c r="G65" s="25"/>
      <c r="H65" s="25"/>
      <c r="I65" s="24"/>
      <c r="J65" s="24"/>
    </row>
    <row r="66" spans="1:10" s="21" customFormat="1" hidden="1" x14ac:dyDescent="0.25">
      <c r="A66" s="16" t="str">
        <f t="shared" si="8"/>
        <v>a</v>
      </c>
      <c r="B66" s="22" t="s">
        <v>2</v>
      </c>
      <c r="C66" s="26" t="s">
        <v>11</v>
      </c>
      <c r="D66" s="27">
        <v>43000</v>
      </c>
      <c r="E66" s="27">
        <v>40614</v>
      </c>
      <c r="F66" s="27">
        <v>40479.564200000001</v>
      </c>
      <c r="G66" s="28"/>
      <c r="H66" s="28"/>
      <c r="I66" s="27"/>
      <c r="J66" s="27"/>
    </row>
    <row r="67" spans="1:10" s="21" customFormat="1" hidden="1" x14ac:dyDescent="0.25">
      <c r="A67" s="16" t="str">
        <f t="shared" si="8"/>
        <v>a</v>
      </c>
      <c r="B67" s="22" t="s">
        <v>2</v>
      </c>
      <c r="C67" s="26" t="s">
        <v>12</v>
      </c>
      <c r="D67" s="27">
        <v>12999.999999999998</v>
      </c>
      <c r="E67" s="27">
        <v>12999.999999999998</v>
      </c>
      <c r="F67" s="27">
        <v>12857.022430000001</v>
      </c>
      <c r="G67" s="28"/>
      <c r="H67" s="28"/>
      <c r="I67" s="27"/>
      <c r="J67" s="27"/>
    </row>
    <row r="68" spans="1:10" s="21" customFormat="1" hidden="1" x14ac:dyDescent="0.25">
      <c r="A68" s="16" t="str">
        <f t="shared" si="8"/>
        <v>a</v>
      </c>
      <c r="B68" s="22" t="s">
        <v>2</v>
      </c>
      <c r="C68" s="26" t="s">
        <v>15</v>
      </c>
      <c r="D68" s="27">
        <v>600</v>
      </c>
      <c r="E68" s="27">
        <v>786</v>
      </c>
      <c r="F68" s="27">
        <v>776.62144999999998</v>
      </c>
      <c r="G68" s="28"/>
      <c r="H68" s="28"/>
      <c r="I68" s="27"/>
      <c r="J68" s="27"/>
    </row>
    <row r="69" spans="1:10" s="21" customFormat="1" hidden="1" x14ac:dyDescent="0.25">
      <c r="A69" s="16" t="str">
        <f t="shared" si="8"/>
        <v>a</v>
      </c>
      <c r="B69" s="22" t="s">
        <v>2</v>
      </c>
      <c r="C69" s="26" t="s">
        <v>16</v>
      </c>
      <c r="D69" s="27">
        <v>940</v>
      </c>
      <c r="E69" s="27">
        <v>640</v>
      </c>
      <c r="F69" s="27">
        <v>491.79818999999998</v>
      </c>
      <c r="G69" s="28"/>
      <c r="H69" s="28"/>
      <c r="I69" s="27"/>
      <c r="J69" s="27"/>
    </row>
    <row r="70" spans="1:10" s="21" customFormat="1" hidden="1" x14ac:dyDescent="0.25">
      <c r="A70" s="16" t="str">
        <f t="shared" si="8"/>
        <v>a</v>
      </c>
      <c r="B70" s="22" t="s">
        <v>2</v>
      </c>
      <c r="C70" s="23" t="s">
        <v>17</v>
      </c>
      <c r="D70" s="24">
        <v>9300</v>
      </c>
      <c r="E70" s="24">
        <v>8700</v>
      </c>
      <c r="F70" s="24">
        <v>8094.7027399999997</v>
      </c>
      <c r="G70" s="25"/>
      <c r="H70" s="25"/>
      <c r="I70" s="24"/>
      <c r="J70" s="24"/>
    </row>
    <row r="71" spans="1:10" s="21" customFormat="1" ht="18.75" hidden="1" thickBot="1" x14ac:dyDescent="0.3">
      <c r="A71" s="16" t="str">
        <f t="shared" ref="A71:A72" si="12">IF(OR(D71&lt;&gt;0,E71&lt;&gt;0,F71&lt;&gt;0),"a","b")</f>
        <v>a</v>
      </c>
      <c r="B71" s="17" t="s">
        <v>46</v>
      </c>
      <c r="C71" s="18" t="s">
        <v>47</v>
      </c>
      <c r="D71" s="19">
        <v>78100</v>
      </c>
      <c r="E71" s="19">
        <v>35793.586999999992</v>
      </c>
      <c r="F71" s="19">
        <v>36173.544399999999</v>
      </c>
      <c r="G71" s="20">
        <f t="shared" ref="G71:H71" si="13">E71/D71</f>
        <v>0.45830457106273997</v>
      </c>
      <c r="H71" s="20">
        <f t="shared" si="13"/>
        <v>1.0106152367461805</v>
      </c>
      <c r="I71" s="19" t="str">
        <f t="shared" ref="I71" si="14">IF(OR(G71-100%&gt;=30%,100%-G71&gt;=30%),"1","0")</f>
        <v>1</v>
      </c>
      <c r="J71" s="19" t="str">
        <f t="shared" ref="J71" si="15">IF(OR(H71-100%&gt;=15%,100%-H71&gt;=15%),"1","0")</f>
        <v>0</v>
      </c>
    </row>
    <row r="72" spans="1:10" s="21" customFormat="1" hidden="1" x14ac:dyDescent="0.25">
      <c r="A72" s="16" t="str">
        <f t="shared" si="12"/>
        <v>a</v>
      </c>
      <c r="B72" s="22" t="s">
        <v>2</v>
      </c>
      <c r="C72" s="23" t="s">
        <v>10</v>
      </c>
      <c r="D72" s="24">
        <v>57480</v>
      </c>
      <c r="E72" s="24">
        <v>31351.332999999995</v>
      </c>
      <c r="F72" s="24">
        <v>31507.194460000006</v>
      </c>
      <c r="G72" s="25"/>
      <c r="H72" s="25"/>
      <c r="I72" s="24"/>
      <c r="J72" s="24"/>
    </row>
    <row r="73" spans="1:10" s="21" customFormat="1" hidden="1" x14ac:dyDescent="0.25">
      <c r="A73" s="16" t="str">
        <f t="shared" ref="A73:A109" si="16">IF(OR(D73&lt;&gt;0,E73&lt;&gt;0,F73&lt;&gt;0),"a","b")</f>
        <v>a</v>
      </c>
      <c r="B73" s="22" t="s">
        <v>2</v>
      </c>
      <c r="C73" s="26" t="s">
        <v>11</v>
      </c>
      <c r="D73" s="27">
        <v>41800</v>
      </c>
      <c r="E73" s="27">
        <v>23525.812999999995</v>
      </c>
      <c r="F73" s="27">
        <v>23525.144490000002</v>
      </c>
      <c r="G73" s="28"/>
      <c r="H73" s="28"/>
      <c r="I73" s="27"/>
      <c r="J73" s="27"/>
    </row>
    <row r="74" spans="1:10" s="21" customFormat="1" hidden="1" x14ac:dyDescent="0.25">
      <c r="A74" s="16" t="str">
        <f t="shared" si="16"/>
        <v>a</v>
      </c>
      <c r="B74" s="22" t="s">
        <v>2</v>
      </c>
      <c r="C74" s="26" t="s">
        <v>12</v>
      </c>
      <c r="D74" s="27">
        <v>10942</v>
      </c>
      <c r="E74" s="27">
        <v>5546.6360000000004</v>
      </c>
      <c r="F74" s="27">
        <v>5699.1751200000008</v>
      </c>
      <c r="G74" s="28"/>
      <c r="H74" s="28"/>
      <c r="I74" s="27"/>
      <c r="J74" s="27"/>
    </row>
    <row r="75" spans="1:10" s="21" customFormat="1" hidden="1" x14ac:dyDescent="0.25">
      <c r="A75" s="16" t="str">
        <f t="shared" si="16"/>
        <v>a</v>
      </c>
      <c r="B75" s="22" t="s">
        <v>2</v>
      </c>
      <c r="C75" s="26" t="s">
        <v>14</v>
      </c>
      <c r="D75" s="27">
        <v>58</v>
      </c>
      <c r="E75" s="27">
        <v>0</v>
      </c>
      <c r="F75" s="27">
        <v>0</v>
      </c>
      <c r="G75" s="28"/>
      <c r="H75" s="28"/>
      <c r="I75" s="27"/>
      <c r="J75" s="27"/>
    </row>
    <row r="76" spans="1:10" s="21" customFormat="1" hidden="1" x14ac:dyDescent="0.25">
      <c r="A76" s="16" t="str">
        <f t="shared" si="16"/>
        <v>a</v>
      </c>
      <c r="B76" s="22" t="s">
        <v>2</v>
      </c>
      <c r="C76" s="26" t="s">
        <v>15</v>
      </c>
      <c r="D76" s="27">
        <v>850</v>
      </c>
      <c r="E76" s="27">
        <v>549.77700000000004</v>
      </c>
      <c r="F76" s="27">
        <v>549.77661000000001</v>
      </c>
      <c r="G76" s="28"/>
      <c r="H76" s="28"/>
      <c r="I76" s="27"/>
      <c r="J76" s="27"/>
    </row>
    <row r="77" spans="1:10" s="21" customFormat="1" hidden="1" x14ac:dyDescent="0.25">
      <c r="A77" s="16" t="str">
        <f t="shared" si="16"/>
        <v>a</v>
      </c>
      <c r="B77" s="22" t="s">
        <v>2</v>
      </c>
      <c r="C77" s="26" t="s">
        <v>16</v>
      </c>
      <c r="D77" s="27">
        <v>3830</v>
      </c>
      <c r="E77" s="27">
        <v>1729.107</v>
      </c>
      <c r="F77" s="27">
        <v>1733.0982399999998</v>
      </c>
      <c r="G77" s="28"/>
      <c r="H77" s="28"/>
      <c r="I77" s="27"/>
      <c r="J77" s="27"/>
    </row>
    <row r="78" spans="1:10" s="21" customFormat="1" hidden="1" x14ac:dyDescent="0.25">
      <c r="A78" s="16" t="str">
        <f t="shared" si="16"/>
        <v>a</v>
      </c>
      <c r="B78" s="22" t="s">
        <v>2</v>
      </c>
      <c r="C78" s="23" t="s">
        <v>17</v>
      </c>
      <c r="D78" s="24">
        <v>20620</v>
      </c>
      <c r="E78" s="24">
        <v>4442.2539999999999</v>
      </c>
      <c r="F78" s="24">
        <v>4666.3499400000001</v>
      </c>
      <c r="G78" s="25"/>
      <c r="H78" s="25"/>
      <c r="I78" s="24"/>
      <c r="J78" s="24"/>
    </row>
    <row r="79" spans="1:10" s="21" customFormat="1" ht="30.75" hidden="1" thickBot="1" x14ac:dyDescent="0.3">
      <c r="A79" s="16" t="str">
        <f t="shared" si="16"/>
        <v>a</v>
      </c>
      <c r="B79" s="17" t="s">
        <v>48</v>
      </c>
      <c r="C79" s="18" t="s">
        <v>49</v>
      </c>
      <c r="D79" s="19">
        <v>310</v>
      </c>
      <c r="E79" s="19">
        <v>324.95600000000002</v>
      </c>
      <c r="F79" s="19">
        <v>316.40854999999999</v>
      </c>
      <c r="G79" s="20">
        <f t="shared" ref="G79:H105" si="17">E79/D79</f>
        <v>1.0482451612903227</v>
      </c>
      <c r="H79" s="20">
        <f t="shared" si="17"/>
        <v>0.97369659276948251</v>
      </c>
      <c r="I79" s="19" t="str">
        <f t="shared" ref="I79:I105" si="18">IF(OR(G79-100%&gt;=30%,100%-G79&gt;=30%),"1","0")</f>
        <v>0</v>
      </c>
      <c r="J79" s="19" t="str">
        <f t="shared" ref="J79:J105" si="19">IF(OR(H79-100%&gt;=15%,100%-H79&gt;=15%),"1","0")</f>
        <v>0</v>
      </c>
    </row>
    <row r="80" spans="1:10" s="21" customFormat="1" hidden="1" x14ac:dyDescent="0.25">
      <c r="A80" s="16" t="str">
        <f t="shared" si="16"/>
        <v>a</v>
      </c>
      <c r="B80" s="22" t="s">
        <v>2</v>
      </c>
      <c r="C80" s="23" t="s">
        <v>10</v>
      </c>
      <c r="D80" s="24">
        <v>304</v>
      </c>
      <c r="E80" s="24">
        <v>318.95600000000002</v>
      </c>
      <c r="F80" s="24">
        <v>314.37855000000002</v>
      </c>
      <c r="G80" s="25"/>
      <c r="H80" s="25"/>
      <c r="I80" s="24"/>
      <c r="J80" s="24"/>
    </row>
    <row r="81" spans="1:10" s="21" customFormat="1" hidden="1" x14ac:dyDescent="0.25">
      <c r="A81" s="16" t="str">
        <f t="shared" si="16"/>
        <v>a</v>
      </c>
      <c r="B81" s="22" t="s">
        <v>2</v>
      </c>
      <c r="C81" s="26" t="s">
        <v>11</v>
      </c>
      <c r="D81" s="27">
        <v>200</v>
      </c>
      <c r="E81" s="27">
        <v>205.3</v>
      </c>
      <c r="F81" s="27">
        <v>205.29919999999998</v>
      </c>
      <c r="G81" s="28"/>
      <c r="H81" s="28"/>
      <c r="I81" s="27"/>
      <c r="J81" s="27"/>
    </row>
    <row r="82" spans="1:10" s="21" customFormat="1" hidden="1" x14ac:dyDescent="0.25">
      <c r="A82" s="16" t="str">
        <f t="shared" si="16"/>
        <v>a</v>
      </c>
      <c r="B82" s="22" t="s">
        <v>2</v>
      </c>
      <c r="C82" s="26" t="s">
        <v>12</v>
      </c>
      <c r="D82" s="27">
        <v>92</v>
      </c>
      <c r="E82" s="27">
        <v>104</v>
      </c>
      <c r="F82" s="27">
        <v>99.718680000000006</v>
      </c>
      <c r="G82" s="28"/>
      <c r="H82" s="28"/>
      <c r="I82" s="27"/>
      <c r="J82" s="27"/>
    </row>
    <row r="83" spans="1:10" s="21" customFormat="1" hidden="1" x14ac:dyDescent="0.25">
      <c r="A83" s="16" t="str">
        <f t="shared" si="16"/>
        <v>a</v>
      </c>
      <c r="B83" s="22" t="s">
        <v>2</v>
      </c>
      <c r="C83" s="26" t="s">
        <v>15</v>
      </c>
      <c r="D83" s="27">
        <v>1</v>
      </c>
      <c r="E83" s="27">
        <v>1.056</v>
      </c>
      <c r="F83" s="27">
        <v>1.0553600000000001</v>
      </c>
      <c r="G83" s="28"/>
      <c r="H83" s="28"/>
      <c r="I83" s="27"/>
      <c r="J83" s="27"/>
    </row>
    <row r="84" spans="1:10" s="21" customFormat="1" hidden="1" x14ac:dyDescent="0.25">
      <c r="A84" s="16" t="str">
        <f t="shared" si="16"/>
        <v>a</v>
      </c>
      <c r="B84" s="22" t="s">
        <v>2</v>
      </c>
      <c r="C84" s="26" t="s">
        <v>16</v>
      </c>
      <c r="D84" s="27">
        <v>11</v>
      </c>
      <c r="E84" s="27">
        <v>8.6</v>
      </c>
      <c r="F84" s="27">
        <v>8.3053100000000004</v>
      </c>
      <c r="G84" s="28"/>
      <c r="H84" s="28"/>
      <c r="I84" s="27"/>
      <c r="J84" s="27"/>
    </row>
    <row r="85" spans="1:10" s="21" customFormat="1" hidden="1" x14ac:dyDescent="0.25">
      <c r="A85" s="16" t="str">
        <f t="shared" si="16"/>
        <v>a</v>
      </c>
      <c r="B85" s="22" t="s">
        <v>2</v>
      </c>
      <c r="C85" s="23" t="s">
        <v>17</v>
      </c>
      <c r="D85" s="24">
        <v>6</v>
      </c>
      <c r="E85" s="24">
        <v>6</v>
      </c>
      <c r="F85" s="24">
        <v>2.0299999999999998</v>
      </c>
      <c r="G85" s="25"/>
      <c r="H85" s="25"/>
      <c r="I85" s="24"/>
      <c r="J85" s="24"/>
    </row>
    <row r="86" spans="1:10" s="21" customFormat="1" ht="18.75" hidden="1" thickBot="1" x14ac:dyDescent="0.3">
      <c r="A86" s="16" t="str">
        <f t="shared" si="16"/>
        <v>a</v>
      </c>
      <c r="B86" s="17" t="s">
        <v>50</v>
      </c>
      <c r="C86" s="18" t="s">
        <v>45</v>
      </c>
      <c r="D86" s="19">
        <v>7800</v>
      </c>
      <c r="E86" s="19">
        <v>50660.13</v>
      </c>
      <c r="F86" s="19">
        <v>49696.954369999999</v>
      </c>
      <c r="G86" s="20">
        <f t="shared" si="17"/>
        <v>6.4948884615384612</v>
      </c>
      <c r="H86" s="20">
        <f t="shared" si="17"/>
        <v>0.98098750180862149</v>
      </c>
      <c r="I86" s="19" t="str">
        <f t="shared" si="18"/>
        <v>1</v>
      </c>
      <c r="J86" s="19" t="str">
        <f t="shared" si="19"/>
        <v>0</v>
      </c>
    </row>
    <row r="87" spans="1:10" s="21" customFormat="1" hidden="1" x14ac:dyDescent="0.25">
      <c r="A87" s="16" t="str">
        <f t="shared" si="16"/>
        <v>a</v>
      </c>
      <c r="B87" s="22" t="s">
        <v>2</v>
      </c>
      <c r="C87" s="23" t="s">
        <v>10</v>
      </c>
      <c r="D87" s="24">
        <v>3520</v>
      </c>
      <c r="E87" s="24">
        <v>30202.383999999998</v>
      </c>
      <c r="F87" s="24">
        <v>30179.732759999995</v>
      </c>
      <c r="G87" s="25"/>
      <c r="H87" s="25"/>
      <c r="I87" s="24"/>
      <c r="J87" s="24"/>
    </row>
    <row r="88" spans="1:10" s="21" customFormat="1" hidden="1" x14ac:dyDescent="0.25">
      <c r="A88" s="16" t="str">
        <f t="shared" si="16"/>
        <v>a</v>
      </c>
      <c r="B88" s="22" t="s">
        <v>2</v>
      </c>
      <c r="C88" s="26" t="s">
        <v>11</v>
      </c>
      <c r="D88" s="27">
        <v>2500</v>
      </c>
      <c r="E88" s="27">
        <v>20524.440999999999</v>
      </c>
      <c r="F88" s="27">
        <v>20520.115859999998</v>
      </c>
      <c r="G88" s="28"/>
      <c r="H88" s="28"/>
      <c r="I88" s="27"/>
      <c r="J88" s="27"/>
    </row>
    <row r="89" spans="1:10" s="21" customFormat="1" hidden="1" x14ac:dyDescent="0.25">
      <c r="A89" s="16" t="str">
        <f t="shared" si="16"/>
        <v>a</v>
      </c>
      <c r="B89" s="22" t="s">
        <v>2</v>
      </c>
      <c r="C89" s="26" t="s">
        <v>12</v>
      </c>
      <c r="D89" s="27">
        <v>920</v>
      </c>
      <c r="E89" s="27">
        <v>7686.2309999999998</v>
      </c>
      <c r="F89" s="27">
        <v>7669.4577399999998</v>
      </c>
      <c r="G89" s="28"/>
      <c r="H89" s="28"/>
      <c r="I89" s="27"/>
      <c r="J89" s="27"/>
    </row>
    <row r="90" spans="1:10" s="21" customFormat="1" hidden="1" x14ac:dyDescent="0.25">
      <c r="A90" s="16" t="str">
        <f t="shared" si="16"/>
        <v>a</v>
      </c>
      <c r="B90" s="22" t="s">
        <v>2</v>
      </c>
      <c r="C90" s="26" t="s">
        <v>14</v>
      </c>
      <c r="D90" s="27">
        <v>0</v>
      </c>
      <c r="E90" s="27">
        <v>56.029000000000003</v>
      </c>
      <c r="F90" s="27">
        <v>56.027999999999999</v>
      </c>
      <c r="G90" s="28"/>
      <c r="H90" s="28"/>
      <c r="I90" s="27"/>
      <c r="J90" s="27"/>
    </row>
    <row r="91" spans="1:10" s="21" customFormat="1" hidden="1" x14ac:dyDescent="0.25">
      <c r="A91" s="16" t="str">
        <f t="shared" si="16"/>
        <v>a</v>
      </c>
      <c r="B91" s="22" t="s">
        <v>2</v>
      </c>
      <c r="C91" s="26" t="s">
        <v>15</v>
      </c>
      <c r="D91" s="27">
        <v>30</v>
      </c>
      <c r="E91" s="27">
        <v>683.68299999999999</v>
      </c>
      <c r="F91" s="27">
        <v>682.42296999999996</v>
      </c>
      <c r="G91" s="28"/>
      <c r="H91" s="28"/>
      <c r="I91" s="27"/>
      <c r="J91" s="27"/>
    </row>
    <row r="92" spans="1:10" s="21" customFormat="1" hidden="1" x14ac:dyDescent="0.25">
      <c r="A92" s="16" t="str">
        <f t="shared" si="16"/>
        <v>a</v>
      </c>
      <c r="B92" s="22" t="s">
        <v>2</v>
      </c>
      <c r="C92" s="26" t="s">
        <v>16</v>
      </c>
      <c r="D92" s="27">
        <v>70</v>
      </c>
      <c r="E92" s="27">
        <v>1252</v>
      </c>
      <c r="F92" s="27">
        <v>1251.7081900000001</v>
      </c>
      <c r="G92" s="28"/>
      <c r="H92" s="28"/>
      <c r="I92" s="27"/>
      <c r="J92" s="27"/>
    </row>
    <row r="93" spans="1:10" s="21" customFormat="1" hidden="1" x14ac:dyDescent="0.25">
      <c r="A93" s="16" t="str">
        <f t="shared" si="16"/>
        <v>a</v>
      </c>
      <c r="B93" s="22" t="s">
        <v>2</v>
      </c>
      <c r="C93" s="23" t="s">
        <v>17</v>
      </c>
      <c r="D93" s="24">
        <v>4280</v>
      </c>
      <c r="E93" s="24">
        <v>20457.745999999999</v>
      </c>
      <c r="F93" s="24">
        <v>19517.221610000001</v>
      </c>
      <c r="G93" s="25"/>
      <c r="H93" s="25"/>
      <c r="I93" s="24"/>
      <c r="J93" s="24"/>
    </row>
    <row r="94" spans="1:10" s="21" customFormat="1" ht="18.75" hidden="1" thickBot="1" x14ac:dyDescent="0.3">
      <c r="A94" s="16" t="str">
        <f t="shared" si="16"/>
        <v>a</v>
      </c>
      <c r="B94" s="17" t="s">
        <v>52</v>
      </c>
      <c r="C94" s="18" t="s">
        <v>51</v>
      </c>
      <c r="D94" s="19">
        <v>17315</v>
      </c>
      <c r="E94" s="19">
        <v>18705</v>
      </c>
      <c r="F94" s="19">
        <v>18392.011929999997</v>
      </c>
      <c r="G94" s="20">
        <f t="shared" si="17"/>
        <v>1.0802772162864569</v>
      </c>
      <c r="H94" s="20">
        <f t="shared" si="17"/>
        <v>0.98326714407912308</v>
      </c>
      <c r="I94" s="19" t="str">
        <f t="shared" si="18"/>
        <v>0</v>
      </c>
      <c r="J94" s="19" t="str">
        <f t="shared" si="19"/>
        <v>0</v>
      </c>
    </row>
    <row r="95" spans="1:10" s="21" customFormat="1" hidden="1" x14ac:dyDescent="0.25">
      <c r="A95" s="16" t="str">
        <f t="shared" si="16"/>
        <v>a</v>
      </c>
      <c r="B95" s="22" t="s">
        <v>2</v>
      </c>
      <c r="C95" s="23" t="s">
        <v>10</v>
      </c>
      <c r="D95" s="24">
        <v>14550</v>
      </c>
      <c r="E95" s="24">
        <v>15067.5</v>
      </c>
      <c r="F95" s="24">
        <v>14994.726519999998</v>
      </c>
      <c r="G95" s="25"/>
      <c r="H95" s="25"/>
      <c r="I95" s="24"/>
      <c r="J95" s="24"/>
    </row>
    <row r="96" spans="1:10" s="21" customFormat="1" hidden="1" x14ac:dyDescent="0.25">
      <c r="A96" s="16" t="str">
        <f t="shared" si="16"/>
        <v>a</v>
      </c>
      <c r="B96" s="22" t="s">
        <v>2</v>
      </c>
      <c r="C96" s="26" t="s">
        <v>11</v>
      </c>
      <c r="D96" s="27">
        <v>6800</v>
      </c>
      <c r="E96" s="27">
        <v>5870</v>
      </c>
      <c r="F96" s="27">
        <v>5867.2329999999993</v>
      </c>
      <c r="G96" s="28"/>
      <c r="H96" s="28"/>
      <c r="I96" s="27"/>
      <c r="J96" s="27"/>
    </row>
    <row r="97" spans="1:10" s="21" customFormat="1" hidden="1" x14ac:dyDescent="0.25">
      <c r="A97" s="16" t="str">
        <f t="shared" si="16"/>
        <v>a</v>
      </c>
      <c r="B97" s="22" t="s">
        <v>2</v>
      </c>
      <c r="C97" s="26" t="s">
        <v>12</v>
      </c>
      <c r="D97" s="27">
        <v>7114.9999999999991</v>
      </c>
      <c r="E97" s="27">
        <v>8691</v>
      </c>
      <c r="F97" s="27">
        <v>8634.7315199999994</v>
      </c>
      <c r="G97" s="28"/>
      <c r="H97" s="28"/>
      <c r="I97" s="27"/>
      <c r="J97" s="27"/>
    </row>
    <row r="98" spans="1:10" s="21" customFormat="1" hidden="1" x14ac:dyDescent="0.25">
      <c r="A98" s="16" t="str">
        <f t="shared" si="16"/>
        <v>a</v>
      </c>
      <c r="B98" s="22" t="s">
        <v>2</v>
      </c>
      <c r="C98" s="26" t="s">
        <v>14</v>
      </c>
      <c r="D98" s="27">
        <v>105</v>
      </c>
      <c r="E98" s="27">
        <v>112.5</v>
      </c>
      <c r="F98" s="27">
        <v>110.79678</v>
      </c>
      <c r="G98" s="28"/>
      <c r="H98" s="28"/>
      <c r="I98" s="27"/>
      <c r="J98" s="27"/>
    </row>
    <row r="99" spans="1:10" s="21" customFormat="1" hidden="1" x14ac:dyDescent="0.25">
      <c r="A99" s="16" t="str">
        <f t="shared" si="16"/>
        <v>a</v>
      </c>
      <c r="B99" s="22" t="s">
        <v>2</v>
      </c>
      <c r="C99" s="26" t="s">
        <v>15</v>
      </c>
      <c r="D99" s="27">
        <v>200</v>
      </c>
      <c r="E99" s="27">
        <v>162</v>
      </c>
      <c r="F99" s="27">
        <v>151.61035000000001</v>
      </c>
      <c r="G99" s="28"/>
      <c r="H99" s="28"/>
      <c r="I99" s="27"/>
      <c r="J99" s="27"/>
    </row>
    <row r="100" spans="1:10" s="21" customFormat="1" hidden="1" x14ac:dyDescent="0.25">
      <c r="A100" s="16" t="str">
        <f t="shared" si="16"/>
        <v>a</v>
      </c>
      <c r="B100" s="22" t="s">
        <v>2</v>
      </c>
      <c r="C100" s="26" t="s">
        <v>16</v>
      </c>
      <c r="D100" s="27">
        <v>330</v>
      </c>
      <c r="E100" s="27">
        <v>232</v>
      </c>
      <c r="F100" s="27">
        <v>230.35487000000001</v>
      </c>
      <c r="G100" s="28"/>
      <c r="H100" s="28"/>
      <c r="I100" s="27"/>
      <c r="J100" s="27"/>
    </row>
    <row r="101" spans="1:10" s="21" customFormat="1" hidden="1" x14ac:dyDescent="0.25">
      <c r="A101" s="16" t="str">
        <f t="shared" si="16"/>
        <v>a</v>
      </c>
      <c r="B101" s="22" t="s">
        <v>2</v>
      </c>
      <c r="C101" s="23" t="s">
        <v>17</v>
      </c>
      <c r="D101" s="24">
        <v>2765</v>
      </c>
      <c r="E101" s="24">
        <v>3637.5</v>
      </c>
      <c r="F101" s="24">
        <v>3397.28541</v>
      </c>
      <c r="G101" s="25"/>
      <c r="H101" s="25"/>
      <c r="I101" s="24"/>
      <c r="J101" s="24"/>
    </row>
    <row r="102" spans="1:10" s="21" customFormat="1" ht="18.75" hidden="1" thickBot="1" x14ac:dyDescent="0.3">
      <c r="A102" s="16" t="str">
        <f t="shared" si="16"/>
        <v>a</v>
      </c>
      <c r="B102" s="17" t="s">
        <v>53</v>
      </c>
      <c r="C102" s="18" t="s">
        <v>54</v>
      </c>
      <c r="D102" s="19">
        <v>630</v>
      </c>
      <c r="E102" s="19">
        <v>630</v>
      </c>
      <c r="F102" s="19">
        <v>605.82663000000002</v>
      </c>
      <c r="G102" s="20">
        <f t="shared" si="17"/>
        <v>1</v>
      </c>
      <c r="H102" s="20">
        <f t="shared" si="17"/>
        <v>0.96162957142857142</v>
      </c>
      <c r="I102" s="19" t="str">
        <f t="shared" si="18"/>
        <v>0</v>
      </c>
      <c r="J102" s="19" t="str">
        <f t="shared" si="19"/>
        <v>0</v>
      </c>
    </row>
    <row r="103" spans="1:10" s="21" customFormat="1" hidden="1" x14ac:dyDescent="0.25">
      <c r="A103" s="16" t="str">
        <f t="shared" si="16"/>
        <v>a</v>
      </c>
      <c r="B103" s="22" t="s">
        <v>2</v>
      </c>
      <c r="C103" s="23" t="s">
        <v>10</v>
      </c>
      <c r="D103" s="24">
        <v>630</v>
      </c>
      <c r="E103" s="24">
        <v>630</v>
      </c>
      <c r="F103" s="24">
        <v>605.82663000000002</v>
      </c>
      <c r="G103" s="25"/>
      <c r="H103" s="25"/>
      <c r="I103" s="24"/>
      <c r="J103" s="24"/>
    </row>
    <row r="104" spans="1:10" s="21" customFormat="1" hidden="1" x14ac:dyDescent="0.25">
      <c r="A104" s="16" t="str">
        <f t="shared" si="16"/>
        <v>a</v>
      </c>
      <c r="B104" s="22" t="s">
        <v>2</v>
      </c>
      <c r="C104" s="26" t="s">
        <v>12</v>
      </c>
      <c r="D104" s="27">
        <v>630</v>
      </c>
      <c r="E104" s="27">
        <v>630</v>
      </c>
      <c r="F104" s="27">
        <v>605.82663000000002</v>
      </c>
      <c r="G104" s="28"/>
      <c r="H104" s="28"/>
      <c r="I104" s="27"/>
      <c r="J104" s="27"/>
    </row>
    <row r="105" spans="1:10" s="21" customFormat="1" ht="30.75" hidden="1" thickBot="1" x14ac:dyDescent="0.3">
      <c r="A105" s="16" t="str">
        <f t="shared" si="16"/>
        <v>a</v>
      </c>
      <c r="B105" s="17" t="s">
        <v>55</v>
      </c>
      <c r="C105" s="18" t="s">
        <v>56</v>
      </c>
      <c r="D105" s="19">
        <v>2330</v>
      </c>
      <c r="E105" s="19">
        <v>2186.35</v>
      </c>
      <c r="F105" s="19">
        <v>2172.61238</v>
      </c>
      <c r="G105" s="20">
        <f t="shared" si="17"/>
        <v>0.93834763948497846</v>
      </c>
      <c r="H105" s="20">
        <f t="shared" si="17"/>
        <v>0.99371664189173747</v>
      </c>
      <c r="I105" s="19" t="str">
        <f t="shared" si="18"/>
        <v>0</v>
      </c>
      <c r="J105" s="19" t="str">
        <f t="shared" si="19"/>
        <v>0</v>
      </c>
    </row>
    <row r="106" spans="1:10" s="21" customFormat="1" hidden="1" x14ac:dyDescent="0.25">
      <c r="A106" s="16" t="str">
        <f t="shared" si="16"/>
        <v>a</v>
      </c>
      <c r="B106" s="22" t="s">
        <v>2</v>
      </c>
      <c r="C106" s="23" t="s">
        <v>10</v>
      </c>
      <c r="D106" s="24">
        <v>2330</v>
      </c>
      <c r="E106" s="24">
        <v>2186.35</v>
      </c>
      <c r="F106" s="24">
        <v>2172.61238</v>
      </c>
      <c r="G106" s="25"/>
      <c r="H106" s="25"/>
      <c r="I106" s="24"/>
      <c r="J106" s="24"/>
    </row>
    <row r="107" spans="1:10" s="21" customFormat="1" hidden="1" x14ac:dyDescent="0.25">
      <c r="A107" s="16" t="str">
        <f t="shared" si="16"/>
        <v>a</v>
      </c>
      <c r="B107" s="22" t="s">
        <v>2</v>
      </c>
      <c r="C107" s="26" t="s">
        <v>11</v>
      </c>
      <c r="D107" s="27">
        <v>2000</v>
      </c>
      <c r="E107" s="27">
        <v>2000</v>
      </c>
      <c r="F107" s="27">
        <v>1999.55576</v>
      </c>
      <c r="G107" s="28"/>
      <c r="H107" s="28"/>
      <c r="I107" s="27"/>
      <c r="J107" s="27"/>
    </row>
    <row r="108" spans="1:10" s="21" customFormat="1" hidden="1" x14ac:dyDescent="0.25">
      <c r="A108" s="16" t="str">
        <f t="shared" si="16"/>
        <v>a</v>
      </c>
      <c r="B108" s="22" t="s">
        <v>2</v>
      </c>
      <c r="C108" s="26" t="s">
        <v>12</v>
      </c>
      <c r="D108" s="27">
        <v>270</v>
      </c>
      <c r="E108" s="27">
        <v>151.35</v>
      </c>
      <c r="F108" s="27">
        <v>139.95017999999999</v>
      </c>
      <c r="G108" s="28"/>
      <c r="H108" s="28"/>
      <c r="I108" s="27"/>
      <c r="J108" s="27"/>
    </row>
    <row r="109" spans="1:10" s="21" customFormat="1" hidden="1" x14ac:dyDescent="0.25">
      <c r="A109" s="16" t="str">
        <f t="shared" si="16"/>
        <v>a</v>
      </c>
      <c r="B109" s="22" t="s">
        <v>2</v>
      </c>
      <c r="C109" s="26" t="s">
        <v>15</v>
      </c>
      <c r="D109" s="27">
        <v>60</v>
      </c>
      <c r="E109" s="27">
        <v>35</v>
      </c>
      <c r="F109" s="27">
        <v>33.106439999999999</v>
      </c>
      <c r="G109" s="28"/>
      <c r="H109" s="28"/>
      <c r="I109" s="27"/>
      <c r="J109" s="27"/>
    </row>
    <row r="110" spans="1:10" s="21" customFormat="1" ht="30.75" hidden="1" thickBot="1" x14ac:dyDescent="0.3">
      <c r="A110" s="16" t="str">
        <f t="shared" ref="A110:A126" si="20">IF(OR(D110&lt;&gt;0,E110&lt;&gt;0,F110&lt;&gt;0),"a","b")</f>
        <v>a</v>
      </c>
      <c r="B110" s="17" t="s">
        <v>58</v>
      </c>
      <c r="C110" s="18" t="s">
        <v>57</v>
      </c>
      <c r="D110" s="19">
        <v>13980</v>
      </c>
      <c r="E110" s="19">
        <v>12221.087</v>
      </c>
      <c r="F110" s="19">
        <v>12091.073540000001</v>
      </c>
      <c r="G110" s="20">
        <f t="shared" ref="G110:H124" si="21">E110/D110</f>
        <v>0.87418361945636625</v>
      </c>
      <c r="H110" s="20">
        <f t="shared" si="21"/>
        <v>0.98936154697204937</v>
      </c>
      <c r="I110" s="19" t="str">
        <f t="shared" ref="I110:I124" si="22">IF(OR(G110-100%&gt;=30%,100%-G110&gt;=30%),"1","0")</f>
        <v>0</v>
      </c>
      <c r="J110" s="19" t="str">
        <f t="shared" ref="J110:J124" si="23">IF(OR(H110-100%&gt;=15%,100%-H110&gt;=15%),"1","0")</f>
        <v>0</v>
      </c>
    </row>
    <row r="111" spans="1:10" s="21" customFormat="1" hidden="1" x14ac:dyDescent="0.25">
      <c r="A111" s="16" t="str">
        <f t="shared" si="20"/>
        <v>a</v>
      </c>
      <c r="B111" s="22" t="s">
        <v>2</v>
      </c>
      <c r="C111" s="23" t="s">
        <v>10</v>
      </c>
      <c r="D111" s="24">
        <v>13770</v>
      </c>
      <c r="E111" s="24">
        <v>12034.287</v>
      </c>
      <c r="F111" s="24">
        <v>11938.020540000001</v>
      </c>
      <c r="G111" s="25"/>
      <c r="H111" s="25"/>
      <c r="I111" s="24"/>
      <c r="J111" s="24"/>
    </row>
    <row r="112" spans="1:10" s="21" customFormat="1" hidden="1" x14ac:dyDescent="0.25">
      <c r="A112" s="16" t="str">
        <f t="shared" si="20"/>
        <v>a</v>
      </c>
      <c r="B112" s="22" t="s">
        <v>2</v>
      </c>
      <c r="C112" s="26" t="s">
        <v>11</v>
      </c>
      <c r="D112" s="27">
        <v>7030</v>
      </c>
      <c r="E112" s="27">
        <v>5311.6180000000004</v>
      </c>
      <c r="F112" s="27">
        <v>5311.0733499999997</v>
      </c>
      <c r="G112" s="28"/>
      <c r="H112" s="28"/>
      <c r="I112" s="27"/>
      <c r="J112" s="27"/>
    </row>
    <row r="113" spans="1:10" s="21" customFormat="1" hidden="1" x14ac:dyDescent="0.25">
      <c r="A113" s="16" t="str">
        <f t="shared" si="20"/>
        <v>a</v>
      </c>
      <c r="B113" s="22" t="s">
        <v>2</v>
      </c>
      <c r="C113" s="26" t="s">
        <v>12</v>
      </c>
      <c r="D113" s="27">
        <v>5330</v>
      </c>
      <c r="E113" s="27">
        <v>4219.1639999999998</v>
      </c>
      <c r="F113" s="27">
        <v>4134.8959700000005</v>
      </c>
      <c r="G113" s="28"/>
      <c r="H113" s="28"/>
      <c r="I113" s="27"/>
      <c r="J113" s="27"/>
    </row>
    <row r="114" spans="1:10" s="21" customFormat="1" hidden="1" x14ac:dyDescent="0.25">
      <c r="A114" s="16" t="str">
        <f t="shared" si="20"/>
        <v>a</v>
      </c>
      <c r="B114" s="22" t="s">
        <v>2</v>
      </c>
      <c r="C114" s="26" t="s">
        <v>14</v>
      </c>
      <c r="D114" s="27">
        <v>1230</v>
      </c>
      <c r="E114" s="27">
        <v>2281.8049999999998</v>
      </c>
      <c r="F114" s="27">
        <v>2276.6754799999999</v>
      </c>
      <c r="G114" s="28"/>
      <c r="H114" s="28"/>
      <c r="I114" s="27"/>
      <c r="J114" s="27"/>
    </row>
    <row r="115" spans="1:10" s="21" customFormat="1" hidden="1" x14ac:dyDescent="0.25">
      <c r="A115" s="16" t="str">
        <f t="shared" si="20"/>
        <v>a</v>
      </c>
      <c r="B115" s="22" t="s">
        <v>2</v>
      </c>
      <c r="C115" s="26" t="s">
        <v>15</v>
      </c>
      <c r="D115" s="27">
        <v>130</v>
      </c>
      <c r="E115" s="27">
        <v>190</v>
      </c>
      <c r="F115" s="27">
        <v>188.21193</v>
      </c>
      <c r="G115" s="28"/>
      <c r="H115" s="28"/>
      <c r="I115" s="27"/>
      <c r="J115" s="27"/>
    </row>
    <row r="116" spans="1:10" s="21" customFormat="1" hidden="1" x14ac:dyDescent="0.25">
      <c r="A116" s="16" t="str">
        <f t="shared" si="20"/>
        <v>a</v>
      </c>
      <c r="B116" s="22" t="s">
        <v>2</v>
      </c>
      <c r="C116" s="26" t="s">
        <v>16</v>
      </c>
      <c r="D116" s="27">
        <v>50</v>
      </c>
      <c r="E116" s="27">
        <v>31.7</v>
      </c>
      <c r="F116" s="27">
        <v>27.163810000000002</v>
      </c>
      <c r="G116" s="28"/>
      <c r="H116" s="28"/>
      <c r="I116" s="27"/>
      <c r="J116" s="27"/>
    </row>
    <row r="117" spans="1:10" s="21" customFormat="1" hidden="1" x14ac:dyDescent="0.25">
      <c r="A117" s="16" t="str">
        <f t="shared" si="20"/>
        <v>a</v>
      </c>
      <c r="B117" s="22" t="s">
        <v>2</v>
      </c>
      <c r="C117" s="23" t="s">
        <v>17</v>
      </c>
      <c r="D117" s="24">
        <v>210</v>
      </c>
      <c r="E117" s="24">
        <v>186.8</v>
      </c>
      <c r="F117" s="24">
        <v>153.053</v>
      </c>
      <c r="G117" s="25"/>
      <c r="H117" s="25"/>
      <c r="I117" s="24"/>
      <c r="J117" s="24"/>
    </row>
    <row r="118" spans="1:10" s="21" customFormat="1" ht="18.75" hidden="1" thickBot="1" x14ac:dyDescent="0.3">
      <c r="A118" s="16" t="str">
        <f t="shared" si="20"/>
        <v>a</v>
      </c>
      <c r="B118" s="17" t="s">
        <v>59</v>
      </c>
      <c r="C118" s="18" t="s">
        <v>60</v>
      </c>
      <c r="D118" s="19">
        <v>1900</v>
      </c>
      <c r="E118" s="19">
        <v>21.149000000000001</v>
      </c>
      <c r="F118" s="19">
        <v>19.145499999999998</v>
      </c>
      <c r="G118" s="20">
        <f t="shared" si="21"/>
        <v>1.1131052631578948E-2</v>
      </c>
      <c r="H118" s="20">
        <f t="shared" si="21"/>
        <v>0.90526738852900834</v>
      </c>
      <c r="I118" s="19" t="str">
        <f t="shared" si="22"/>
        <v>1</v>
      </c>
      <c r="J118" s="19" t="str">
        <f t="shared" si="23"/>
        <v>0</v>
      </c>
    </row>
    <row r="119" spans="1:10" s="21" customFormat="1" hidden="1" x14ac:dyDescent="0.25">
      <c r="A119" s="16" t="str">
        <f t="shared" si="20"/>
        <v>a</v>
      </c>
      <c r="B119" s="22" t="s">
        <v>2</v>
      </c>
      <c r="C119" s="23" t="s">
        <v>10</v>
      </c>
      <c r="D119" s="24">
        <v>1900</v>
      </c>
      <c r="E119" s="24">
        <v>21.149000000000001</v>
      </c>
      <c r="F119" s="24">
        <v>19.145499999999998</v>
      </c>
      <c r="G119" s="25"/>
      <c r="H119" s="25"/>
      <c r="I119" s="24"/>
      <c r="J119" s="24"/>
    </row>
    <row r="120" spans="1:10" s="21" customFormat="1" hidden="1" x14ac:dyDescent="0.25">
      <c r="A120" s="16" t="str">
        <f t="shared" si="20"/>
        <v>a</v>
      </c>
      <c r="B120" s="22" t="s">
        <v>2</v>
      </c>
      <c r="C120" s="26" t="s">
        <v>12</v>
      </c>
      <c r="D120" s="27">
        <v>1900</v>
      </c>
      <c r="E120" s="27">
        <v>21.149000000000001</v>
      </c>
      <c r="F120" s="27">
        <v>19.145499999999998</v>
      </c>
      <c r="G120" s="28"/>
      <c r="H120" s="28"/>
      <c r="I120" s="27"/>
      <c r="J120" s="27"/>
    </row>
    <row r="121" spans="1:10" s="21" customFormat="1" ht="45.75" hidden="1" thickBot="1" x14ac:dyDescent="0.3">
      <c r="A121" s="16" t="str">
        <f t="shared" si="20"/>
        <v>a</v>
      </c>
      <c r="B121" s="17" t="s">
        <v>61</v>
      </c>
      <c r="C121" s="18" t="s">
        <v>62</v>
      </c>
      <c r="D121" s="19">
        <v>200</v>
      </c>
      <c r="E121" s="19">
        <v>455.351</v>
      </c>
      <c r="F121" s="19">
        <v>455.35016000000002</v>
      </c>
      <c r="G121" s="20">
        <f t="shared" si="21"/>
        <v>2.2767550000000001</v>
      </c>
      <c r="H121" s="20">
        <f t="shared" si="21"/>
        <v>0.99999815526923186</v>
      </c>
      <c r="I121" s="19" t="str">
        <f t="shared" si="22"/>
        <v>1</v>
      </c>
      <c r="J121" s="19" t="str">
        <f t="shared" si="23"/>
        <v>0</v>
      </c>
    </row>
    <row r="122" spans="1:10" s="21" customFormat="1" hidden="1" x14ac:dyDescent="0.25">
      <c r="A122" s="16" t="str">
        <f t="shared" si="20"/>
        <v>a</v>
      </c>
      <c r="B122" s="22" t="s">
        <v>2</v>
      </c>
      <c r="C122" s="23" t="s">
        <v>10</v>
      </c>
      <c r="D122" s="24">
        <v>200</v>
      </c>
      <c r="E122" s="24">
        <v>455.351</v>
      </c>
      <c r="F122" s="24">
        <v>455.35016000000002</v>
      </c>
      <c r="G122" s="25"/>
      <c r="H122" s="25"/>
      <c r="I122" s="24"/>
      <c r="J122" s="24"/>
    </row>
    <row r="123" spans="1:10" s="21" customFormat="1" hidden="1" x14ac:dyDescent="0.25">
      <c r="A123" s="16" t="str">
        <f t="shared" si="20"/>
        <v>a</v>
      </c>
      <c r="B123" s="22" t="s">
        <v>2</v>
      </c>
      <c r="C123" s="26" t="s">
        <v>12</v>
      </c>
      <c r="D123" s="27">
        <v>200</v>
      </c>
      <c r="E123" s="27">
        <v>455.351</v>
      </c>
      <c r="F123" s="27">
        <v>455.35016000000002</v>
      </c>
      <c r="G123" s="28"/>
      <c r="H123" s="28"/>
      <c r="I123" s="27"/>
      <c r="J123" s="27"/>
    </row>
    <row r="124" spans="1:10" s="21" customFormat="1" ht="30.75" hidden="1" thickBot="1" x14ac:dyDescent="0.3">
      <c r="A124" s="16" t="str">
        <f t="shared" si="20"/>
        <v>a</v>
      </c>
      <c r="B124" s="17" t="s">
        <v>63</v>
      </c>
      <c r="C124" s="18" t="s">
        <v>64</v>
      </c>
      <c r="D124" s="19">
        <v>5000</v>
      </c>
      <c r="E124" s="19">
        <v>1632.018</v>
      </c>
      <c r="F124" s="19">
        <v>1631.93076</v>
      </c>
      <c r="G124" s="20">
        <f t="shared" si="21"/>
        <v>0.32640360000000002</v>
      </c>
      <c r="H124" s="20">
        <f t="shared" si="21"/>
        <v>0.99994654470722744</v>
      </c>
      <c r="I124" s="19" t="str">
        <f t="shared" si="22"/>
        <v>1</v>
      </c>
      <c r="J124" s="19" t="str">
        <f t="shared" si="23"/>
        <v>0</v>
      </c>
    </row>
    <row r="125" spans="1:10" s="21" customFormat="1" hidden="1" x14ac:dyDescent="0.25">
      <c r="A125" s="16" t="str">
        <f t="shared" si="20"/>
        <v>a</v>
      </c>
      <c r="B125" s="22" t="s">
        <v>2</v>
      </c>
      <c r="C125" s="23" t="s">
        <v>10</v>
      </c>
      <c r="D125" s="24">
        <v>5000</v>
      </c>
      <c r="E125" s="24">
        <v>1614.2</v>
      </c>
      <c r="F125" s="24">
        <v>1614.11276</v>
      </c>
      <c r="G125" s="25"/>
      <c r="H125" s="25"/>
      <c r="I125" s="24"/>
      <c r="J125" s="24"/>
    </row>
    <row r="126" spans="1:10" s="21" customFormat="1" hidden="1" x14ac:dyDescent="0.25">
      <c r="A126" s="16" t="str">
        <f t="shared" si="20"/>
        <v>a</v>
      </c>
      <c r="B126" s="22" t="s">
        <v>2</v>
      </c>
      <c r="C126" s="26" t="s">
        <v>12</v>
      </c>
      <c r="D126" s="27">
        <v>5000</v>
      </c>
      <c r="E126" s="27">
        <v>1614.2</v>
      </c>
      <c r="F126" s="27">
        <v>1614.11276</v>
      </c>
      <c r="G126" s="28"/>
      <c r="H126" s="28"/>
      <c r="I126" s="27"/>
      <c r="J126" s="27"/>
    </row>
    <row r="127" spans="1:10" s="21" customFormat="1" hidden="1" x14ac:dyDescent="0.25">
      <c r="A127" s="16" t="str">
        <f t="shared" ref="A127:A155" si="24">IF(OR(D127&lt;&gt;0,E127&lt;&gt;0,F127&lt;&gt;0),"a","b")</f>
        <v>a</v>
      </c>
      <c r="B127" s="22" t="s">
        <v>2</v>
      </c>
      <c r="C127" s="23" t="s">
        <v>17</v>
      </c>
      <c r="D127" s="24">
        <v>0</v>
      </c>
      <c r="E127" s="24">
        <v>17.818000000000001</v>
      </c>
      <c r="F127" s="24">
        <v>17.818000000000001</v>
      </c>
      <c r="G127" s="25"/>
      <c r="H127" s="25"/>
      <c r="I127" s="24"/>
      <c r="J127" s="24"/>
    </row>
    <row r="128" spans="1:10" s="21" customFormat="1" ht="18.75" hidden="1" thickBot="1" x14ac:dyDescent="0.3">
      <c r="A128" s="16" t="str">
        <f t="shared" si="24"/>
        <v>a</v>
      </c>
      <c r="B128" s="17" t="s">
        <v>65</v>
      </c>
      <c r="C128" s="18" t="s">
        <v>66</v>
      </c>
      <c r="D128" s="19">
        <v>375</v>
      </c>
      <c r="E128" s="19">
        <v>51.106000000000002</v>
      </c>
      <c r="F128" s="19">
        <v>51.105070000000005</v>
      </c>
      <c r="G128" s="20">
        <f t="shared" ref="G128:H154" si="25">E128/D128</f>
        <v>0.13628266666666666</v>
      </c>
      <c r="H128" s="20">
        <f t="shared" si="25"/>
        <v>0.999981802528079</v>
      </c>
      <c r="I128" s="19" t="str">
        <f t="shared" ref="I128:I154" si="26">IF(OR(G128-100%&gt;=30%,100%-G128&gt;=30%),"1","0")</f>
        <v>1</v>
      </c>
      <c r="J128" s="19" t="str">
        <f t="shared" ref="J128:J154" si="27">IF(OR(H128-100%&gt;=15%,100%-H128&gt;=15%),"1","0")</f>
        <v>0</v>
      </c>
    </row>
    <row r="129" spans="1:10" s="21" customFormat="1" hidden="1" x14ac:dyDescent="0.25">
      <c r="A129" s="16" t="str">
        <f t="shared" si="24"/>
        <v>a</v>
      </c>
      <c r="B129" s="22" t="s">
        <v>2</v>
      </c>
      <c r="C129" s="23" t="s">
        <v>10</v>
      </c>
      <c r="D129" s="24">
        <v>375</v>
      </c>
      <c r="E129" s="24">
        <v>51.106000000000002</v>
      </c>
      <c r="F129" s="24">
        <v>51.105070000000005</v>
      </c>
      <c r="G129" s="25"/>
      <c r="H129" s="25"/>
      <c r="I129" s="24"/>
      <c r="J129" s="24"/>
    </row>
    <row r="130" spans="1:10" s="21" customFormat="1" hidden="1" x14ac:dyDescent="0.25">
      <c r="A130" s="16" t="str">
        <f t="shared" si="24"/>
        <v>a</v>
      </c>
      <c r="B130" s="22" t="s">
        <v>2</v>
      </c>
      <c r="C130" s="26" t="s">
        <v>12</v>
      </c>
      <c r="D130" s="27">
        <v>375</v>
      </c>
      <c r="E130" s="27">
        <v>51.106000000000002</v>
      </c>
      <c r="F130" s="27">
        <v>51.105070000000005</v>
      </c>
      <c r="G130" s="28"/>
      <c r="H130" s="28"/>
      <c r="I130" s="27"/>
      <c r="J130" s="27"/>
    </row>
    <row r="131" spans="1:10" s="21" customFormat="1" ht="30.75" hidden="1" thickBot="1" x14ac:dyDescent="0.3">
      <c r="A131" s="16" t="str">
        <f t="shared" si="24"/>
        <v>a</v>
      </c>
      <c r="B131" s="17" t="s">
        <v>67</v>
      </c>
      <c r="C131" s="18" t="s">
        <v>68</v>
      </c>
      <c r="D131" s="19">
        <v>580</v>
      </c>
      <c r="E131" s="19">
        <v>580</v>
      </c>
      <c r="F131" s="19">
        <v>569.9091699999999</v>
      </c>
      <c r="G131" s="20">
        <f t="shared" si="25"/>
        <v>1</v>
      </c>
      <c r="H131" s="20">
        <f t="shared" si="25"/>
        <v>0.98260201724137919</v>
      </c>
      <c r="I131" s="19" t="str">
        <f t="shared" si="26"/>
        <v>0</v>
      </c>
      <c r="J131" s="19" t="str">
        <f t="shared" si="27"/>
        <v>0</v>
      </c>
    </row>
    <row r="132" spans="1:10" s="21" customFormat="1" hidden="1" x14ac:dyDescent="0.25">
      <c r="A132" s="16" t="str">
        <f t="shared" si="24"/>
        <v>a</v>
      </c>
      <c r="B132" s="22" t="s">
        <v>2</v>
      </c>
      <c r="C132" s="23" t="s">
        <v>10</v>
      </c>
      <c r="D132" s="24">
        <v>580</v>
      </c>
      <c r="E132" s="24">
        <v>580</v>
      </c>
      <c r="F132" s="24">
        <v>569.9091699999999</v>
      </c>
      <c r="G132" s="25"/>
      <c r="H132" s="25"/>
      <c r="I132" s="24"/>
      <c r="J132" s="24"/>
    </row>
    <row r="133" spans="1:10" s="21" customFormat="1" hidden="1" x14ac:dyDescent="0.25">
      <c r="A133" s="16" t="str">
        <f t="shared" si="24"/>
        <v>a</v>
      </c>
      <c r="B133" s="22" t="s">
        <v>2</v>
      </c>
      <c r="C133" s="26" t="s">
        <v>11</v>
      </c>
      <c r="D133" s="27">
        <v>500</v>
      </c>
      <c r="E133" s="27">
        <v>496.5</v>
      </c>
      <c r="F133" s="27">
        <v>496.49410999999998</v>
      </c>
      <c r="G133" s="28"/>
      <c r="H133" s="28"/>
      <c r="I133" s="27"/>
      <c r="J133" s="27"/>
    </row>
    <row r="134" spans="1:10" s="21" customFormat="1" hidden="1" x14ac:dyDescent="0.25">
      <c r="A134" s="16" t="str">
        <f t="shared" si="24"/>
        <v>a</v>
      </c>
      <c r="B134" s="22" t="s">
        <v>2</v>
      </c>
      <c r="C134" s="26" t="s">
        <v>12</v>
      </c>
      <c r="D134" s="27">
        <v>70</v>
      </c>
      <c r="E134" s="27">
        <v>70</v>
      </c>
      <c r="F134" s="27">
        <v>68.245509999999996</v>
      </c>
      <c r="G134" s="28"/>
      <c r="H134" s="28"/>
      <c r="I134" s="27"/>
      <c r="J134" s="27"/>
    </row>
    <row r="135" spans="1:10" s="21" customFormat="1" hidden="1" x14ac:dyDescent="0.25">
      <c r="A135" s="16" t="str">
        <f t="shared" si="24"/>
        <v>a</v>
      </c>
      <c r="B135" s="22" t="s">
        <v>2</v>
      </c>
      <c r="C135" s="26" t="s">
        <v>15</v>
      </c>
      <c r="D135" s="27">
        <v>3</v>
      </c>
      <c r="E135" s="27">
        <v>6.5</v>
      </c>
      <c r="F135" s="27">
        <v>5.1695500000000001</v>
      </c>
      <c r="G135" s="28"/>
      <c r="H135" s="28"/>
      <c r="I135" s="27"/>
      <c r="J135" s="27"/>
    </row>
    <row r="136" spans="1:10" s="21" customFormat="1" hidden="1" x14ac:dyDescent="0.25">
      <c r="A136" s="16" t="str">
        <f t="shared" si="24"/>
        <v>a</v>
      </c>
      <c r="B136" s="22" t="s">
        <v>2</v>
      </c>
      <c r="C136" s="26" t="s">
        <v>16</v>
      </c>
      <c r="D136" s="27">
        <v>7</v>
      </c>
      <c r="E136" s="27">
        <v>7</v>
      </c>
      <c r="F136" s="27">
        <v>0</v>
      </c>
      <c r="G136" s="28"/>
      <c r="H136" s="28"/>
      <c r="I136" s="27"/>
      <c r="J136" s="27"/>
    </row>
    <row r="137" spans="1:10" s="21" customFormat="1" ht="18.75" hidden="1" thickBot="1" x14ac:dyDescent="0.3">
      <c r="A137" s="16" t="str">
        <f t="shared" si="24"/>
        <v>a</v>
      </c>
      <c r="B137" s="17" t="s">
        <v>69</v>
      </c>
      <c r="C137" s="18" t="s">
        <v>70</v>
      </c>
      <c r="D137" s="19">
        <v>0</v>
      </c>
      <c r="E137" s="19">
        <v>1674.682</v>
      </c>
      <c r="F137" s="19">
        <v>1085.88264</v>
      </c>
      <c r="G137" s="20" t="e">
        <f t="shared" si="25"/>
        <v>#DIV/0!</v>
      </c>
      <c r="H137" s="20">
        <f t="shared" si="25"/>
        <v>0.6484112446422664</v>
      </c>
      <c r="I137" s="19" t="e">
        <f t="shared" si="26"/>
        <v>#DIV/0!</v>
      </c>
      <c r="J137" s="19" t="str">
        <f t="shared" si="27"/>
        <v>1</v>
      </c>
    </row>
    <row r="138" spans="1:10" s="21" customFormat="1" hidden="1" x14ac:dyDescent="0.25">
      <c r="A138" s="16" t="str">
        <f t="shared" si="24"/>
        <v>a</v>
      </c>
      <c r="B138" s="22" t="s">
        <v>2</v>
      </c>
      <c r="C138" s="23" t="s">
        <v>10</v>
      </c>
      <c r="D138" s="24">
        <v>0</v>
      </c>
      <c r="E138" s="24">
        <v>1674.682</v>
      </c>
      <c r="F138" s="24">
        <v>1085.88264</v>
      </c>
      <c r="G138" s="25"/>
      <c r="H138" s="25"/>
      <c r="I138" s="24"/>
      <c r="J138" s="24"/>
    </row>
    <row r="139" spans="1:10" s="21" customFormat="1" hidden="1" x14ac:dyDescent="0.25">
      <c r="A139" s="16" t="str">
        <f t="shared" si="24"/>
        <v>a</v>
      </c>
      <c r="B139" s="22" t="s">
        <v>2</v>
      </c>
      <c r="C139" s="26" t="s">
        <v>11</v>
      </c>
      <c r="D139" s="27">
        <v>0</v>
      </c>
      <c r="E139" s="27">
        <v>83.781999999999996</v>
      </c>
      <c r="F139" s="27">
        <v>63.071829999999999</v>
      </c>
      <c r="G139" s="28"/>
      <c r="H139" s="28"/>
      <c r="I139" s="27"/>
      <c r="J139" s="27"/>
    </row>
    <row r="140" spans="1:10" s="21" customFormat="1" hidden="1" x14ac:dyDescent="0.25">
      <c r="A140" s="16" t="str">
        <f t="shared" si="24"/>
        <v>a</v>
      </c>
      <c r="B140" s="22" t="s">
        <v>2</v>
      </c>
      <c r="C140" s="26" t="s">
        <v>12</v>
      </c>
      <c r="D140" s="27">
        <v>0</v>
      </c>
      <c r="E140" s="27">
        <v>1590.9</v>
      </c>
      <c r="F140" s="27">
        <v>1022.8108100000001</v>
      </c>
      <c r="G140" s="28"/>
      <c r="H140" s="28"/>
      <c r="I140" s="27"/>
      <c r="J140" s="27"/>
    </row>
    <row r="141" spans="1:10" s="21" customFormat="1" ht="18.75" hidden="1" thickBot="1" x14ac:dyDescent="0.3">
      <c r="A141" s="16" t="str">
        <f t="shared" si="24"/>
        <v>a</v>
      </c>
      <c r="B141" s="17" t="s">
        <v>71</v>
      </c>
      <c r="C141" s="18" t="s">
        <v>72</v>
      </c>
      <c r="D141" s="19">
        <v>2440</v>
      </c>
      <c r="E141" s="19">
        <v>2501.54</v>
      </c>
      <c r="F141" s="19">
        <v>2499.9822300000001</v>
      </c>
      <c r="G141" s="20">
        <f t="shared" si="25"/>
        <v>1.0252213114754098</v>
      </c>
      <c r="H141" s="20">
        <f t="shared" si="25"/>
        <v>0.99937727559823153</v>
      </c>
      <c r="I141" s="19" t="str">
        <f t="shared" si="26"/>
        <v>0</v>
      </c>
      <c r="J141" s="19" t="str">
        <f t="shared" si="27"/>
        <v>0</v>
      </c>
    </row>
    <row r="142" spans="1:10" s="21" customFormat="1" hidden="1" x14ac:dyDescent="0.25">
      <c r="A142" s="16" t="str">
        <f t="shared" si="24"/>
        <v>a</v>
      </c>
      <c r="B142" s="22" t="s">
        <v>2</v>
      </c>
      <c r="C142" s="23" t="s">
        <v>10</v>
      </c>
      <c r="D142" s="24">
        <v>2430</v>
      </c>
      <c r="E142" s="24">
        <v>2493.54</v>
      </c>
      <c r="F142" s="24">
        <v>2492.0072300000002</v>
      </c>
      <c r="G142" s="25"/>
      <c r="H142" s="25"/>
      <c r="I142" s="24"/>
      <c r="J142" s="24"/>
    </row>
    <row r="143" spans="1:10" s="21" customFormat="1" hidden="1" x14ac:dyDescent="0.25">
      <c r="A143" s="16" t="str">
        <f t="shared" si="24"/>
        <v>a</v>
      </c>
      <c r="B143" s="22" t="s">
        <v>2</v>
      </c>
      <c r="C143" s="26" t="s">
        <v>11</v>
      </c>
      <c r="D143" s="27">
        <v>1450</v>
      </c>
      <c r="E143" s="27">
        <v>1430</v>
      </c>
      <c r="F143" s="27">
        <v>1429.9932699999999</v>
      </c>
      <c r="G143" s="28"/>
      <c r="H143" s="28"/>
      <c r="I143" s="27"/>
      <c r="J143" s="27"/>
    </row>
    <row r="144" spans="1:10" s="21" customFormat="1" hidden="1" x14ac:dyDescent="0.25">
      <c r="A144" s="16" t="str">
        <f t="shared" si="24"/>
        <v>a</v>
      </c>
      <c r="B144" s="22" t="s">
        <v>2</v>
      </c>
      <c r="C144" s="26" t="s">
        <v>12</v>
      </c>
      <c r="D144" s="27">
        <v>890</v>
      </c>
      <c r="E144" s="27">
        <v>932.90000000000009</v>
      </c>
      <c r="F144" s="27">
        <v>931.65175000000011</v>
      </c>
      <c r="G144" s="28"/>
      <c r="H144" s="28"/>
      <c r="I144" s="27"/>
      <c r="J144" s="27"/>
    </row>
    <row r="145" spans="1:10" s="21" customFormat="1" hidden="1" x14ac:dyDescent="0.25">
      <c r="A145" s="16" t="str">
        <f t="shared" si="24"/>
        <v>a</v>
      </c>
      <c r="B145" s="22" t="s">
        <v>2</v>
      </c>
      <c r="C145" s="26" t="s">
        <v>15</v>
      </c>
      <c r="D145" s="27">
        <v>80</v>
      </c>
      <c r="E145" s="27">
        <v>124.5</v>
      </c>
      <c r="F145" s="27">
        <v>124.22445</v>
      </c>
      <c r="G145" s="28"/>
      <c r="H145" s="28"/>
      <c r="I145" s="27"/>
      <c r="J145" s="27"/>
    </row>
    <row r="146" spans="1:10" s="21" customFormat="1" hidden="1" x14ac:dyDescent="0.25">
      <c r="A146" s="16" t="str">
        <f t="shared" si="24"/>
        <v>a</v>
      </c>
      <c r="B146" s="22" t="s">
        <v>2</v>
      </c>
      <c r="C146" s="26" t="s">
        <v>16</v>
      </c>
      <c r="D146" s="27">
        <v>10</v>
      </c>
      <c r="E146" s="27">
        <v>6.14</v>
      </c>
      <c r="F146" s="27">
        <v>6.1377600000000001</v>
      </c>
      <c r="G146" s="28"/>
      <c r="H146" s="28"/>
      <c r="I146" s="27"/>
      <c r="J146" s="27"/>
    </row>
    <row r="147" spans="1:10" s="21" customFormat="1" hidden="1" x14ac:dyDescent="0.25">
      <c r="A147" s="16" t="str">
        <f t="shared" si="24"/>
        <v>a</v>
      </c>
      <c r="B147" s="22" t="s">
        <v>2</v>
      </c>
      <c r="C147" s="23" t="s">
        <v>17</v>
      </c>
      <c r="D147" s="24">
        <v>10</v>
      </c>
      <c r="E147" s="24">
        <v>8</v>
      </c>
      <c r="F147" s="24">
        <v>7.9749999999999996</v>
      </c>
      <c r="G147" s="25"/>
      <c r="H147" s="25"/>
      <c r="I147" s="24"/>
      <c r="J147" s="24"/>
    </row>
    <row r="148" spans="1:10" s="21" customFormat="1" ht="30.75" hidden="1" thickBot="1" x14ac:dyDescent="0.3">
      <c r="A148" s="16" t="str">
        <f t="shared" si="24"/>
        <v>a</v>
      </c>
      <c r="B148" s="17" t="s">
        <v>73</v>
      </c>
      <c r="C148" s="18" t="s">
        <v>74</v>
      </c>
      <c r="D148" s="19">
        <v>49675</v>
      </c>
      <c r="E148" s="19">
        <v>43905.22</v>
      </c>
      <c r="F148" s="19">
        <v>43052.536720000004</v>
      </c>
      <c r="G148" s="20">
        <f t="shared" si="25"/>
        <v>0.88384942123804733</v>
      </c>
      <c r="H148" s="20">
        <f t="shared" si="25"/>
        <v>0.98057899994579234</v>
      </c>
      <c r="I148" s="19" t="str">
        <f t="shared" si="26"/>
        <v>0</v>
      </c>
      <c r="J148" s="19" t="str">
        <f t="shared" si="27"/>
        <v>0</v>
      </c>
    </row>
    <row r="149" spans="1:10" s="21" customFormat="1" hidden="1" x14ac:dyDescent="0.25">
      <c r="A149" s="16" t="str">
        <f t="shared" si="24"/>
        <v>a</v>
      </c>
      <c r="B149" s="22" t="s">
        <v>2</v>
      </c>
      <c r="C149" s="23" t="s">
        <v>10</v>
      </c>
      <c r="D149" s="24">
        <v>48225</v>
      </c>
      <c r="E149" s="24">
        <v>42685.82</v>
      </c>
      <c r="F149" s="24">
        <v>41842.400300000001</v>
      </c>
      <c r="G149" s="25"/>
      <c r="H149" s="25"/>
      <c r="I149" s="24"/>
      <c r="J149" s="24"/>
    </row>
    <row r="150" spans="1:10" s="21" customFormat="1" hidden="1" x14ac:dyDescent="0.25">
      <c r="A150" s="16" t="str">
        <f t="shared" si="24"/>
        <v>a</v>
      </c>
      <c r="B150" s="22" t="s">
        <v>2</v>
      </c>
      <c r="C150" s="26" t="s">
        <v>12</v>
      </c>
      <c r="D150" s="27">
        <v>33225</v>
      </c>
      <c r="E150" s="27">
        <v>28201.100000000002</v>
      </c>
      <c r="F150" s="27">
        <v>27832.741309999998</v>
      </c>
      <c r="G150" s="28"/>
      <c r="H150" s="28"/>
      <c r="I150" s="27"/>
      <c r="J150" s="27"/>
    </row>
    <row r="151" spans="1:10" s="21" customFormat="1" hidden="1" x14ac:dyDescent="0.25">
      <c r="A151" s="16" t="str">
        <f t="shared" si="24"/>
        <v>a</v>
      </c>
      <c r="B151" s="22" t="s">
        <v>2</v>
      </c>
      <c r="C151" s="26" t="s">
        <v>13</v>
      </c>
      <c r="D151" s="27">
        <v>15000</v>
      </c>
      <c r="E151" s="27">
        <v>12484.72</v>
      </c>
      <c r="F151" s="27">
        <v>12483.87888</v>
      </c>
      <c r="G151" s="28"/>
      <c r="H151" s="28"/>
      <c r="I151" s="27"/>
      <c r="J151" s="27"/>
    </row>
    <row r="152" spans="1:10" s="21" customFormat="1" hidden="1" x14ac:dyDescent="0.25">
      <c r="A152" s="16" t="str">
        <f t="shared" si="24"/>
        <v>a</v>
      </c>
      <c r="B152" s="22" t="s">
        <v>2</v>
      </c>
      <c r="C152" s="26" t="s">
        <v>14</v>
      </c>
      <c r="D152" s="27">
        <v>0</v>
      </c>
      <c r="E152" s="27">
        <v>2000</v>
      </c>
      <c r="F152" s="27">
        <v>1525.7801099999999</v>
      </c>
      <c r="G152" s="28"/>
      <c r="H152" s="28"/>
      <c r="I152" s="27"/>
      <c r="J152" s="27"/>
    </row>
    <row r="153" spans="1:10" s="21" customFormat="1" hidden="1" x14ac:dyDescent="0.25">
      <c r="A153" s="16" t="str">
        <f t="shared" si="24"/>
        <v>a</v>
      </c>
      <c r="B153" s="22" t="s">
        <v>2</v>
      </c>
      <c r="C153" s="23" t="s">
        <v>17</v>
      </c>
      <c r="D153" s="24">
        <v>1450</v>
      </c>
      <c r="E153" s="24">
        <v>1219.4000000000001</v>
      </c>
      <c r="F153" s="24">
        <v>1210.13642</v>
      </c>
      <c r="G153" s="25"/>
      <c r="H153" s="25"/>
      <c r="I153" s="24"/>
      <c r="J153" s="24"/>
    </row>
    <row r="154" spans="1:10" s="21" customFormat="1" ht="18.75" hidden="1" thickBot="1" x14ac:dyDescent="0.3">
      <c r="A154" s="16" t="str">
        <f t="shared" si="24"/>
        <v>a</v>
      </c>
      <c r="B154" s="17" t="s">
        <v>75</v>
      </c>
      <c r="C154" s="18" t="s">
        <v>76</v>
      </c>
      <c r="D154" s="19">
        <v>47245</v>
      </c>
      <c r="E154" s="19">
        <v>56487.939999999995</v>
      </c>
      <c r="F154" s="19">
        <v>56463.936000000002</v>
      </c>
      <c r="G154" s="20">
        <f t="shared" si="25"/>
        <v>1.1956384802624616</v>
      </c>
      <c r="H154" s="20">
        <f t="shared" si="25"/>
        <v>0.99957505973841509</v>
      </c>
      <c r="I154" s="19" t="str">
        <f t="shared" si="26"/>
        <v>0</v>
      </c>
      <c r="J154" s="19" t="str">
        <f t="shared" si="27"/>
        <v>0</v>
      </c>
    </row>
    <row r="155" spans="1:10" s="21" customFormat="1" hidden="1" x14ac:dyDescent="0.25">
      <c r="A155" s="16" t="str">
        <f t="shared" si="24"/>
        <v>a</v>
      </c>
      <c r="B155" s="22" t="s">
        <v>2</v>
      </c>
      <c r="C155" s="23" t="s">
        <v>10</v>
      </c>
      <c r="D155" s="24">
        <v>3745</v>
      </c>
      <c r="E155" s="24">
        <v>4887.7</v>
      </c>
      <c r="F155" s="24">
        <v>4863.6959999999999</v>
      </c>
      <c r="G155" s="25"/>
      <c r="H155" s="25"/>
      <c r="I155" s="24"/>
      <c r="J155" s="24"/>
    </row>
    <row r="156" spans="1:10" s="21" customFormat="1" hidden="1" x14ac:dyDescent="0.25">
      <c r="A156" s="16" t="str">
        <f t="shared" ref="A156:A195" si="28">IF(OR(D156&lt;&gt;0,E156&lt;&gt;0,F156&lt;&gt;0),"a","b")</f>
        <v>a</v>
      </c>
      <c r="B156" s="22" t="s">
        <v>2</v>
      </c>
      <c r="C156" s="26" t="s">
        <v>11</v>
      </c>
      <c r="D156" s="27">
        <v>2860</v>
      </c>
      <c r="E156" s="27">
        <v>2860</v>
      </c>
      <c r="F156" s="27">
        <v>2854.5353499999997</v>
      </c>
      <c r="G156" s="28"/>
      <c r="H156" s="28"/>
      <c r="I156" s="27"/>
      <c r="J156" s="27"/>
    </row>
    <row r="157" spans="1:10" s="21" customFormat="1" hidden="1" x14ac:dyDescent="0.25">
      <c r="A157" s="16" t="str">
        <f t="shared" si="28"/>
        <v>a</v>
      </c>
      <c r="B157" s="22" t="s">
        <v>2</v>
      </c>
      <c r="C157" s="26" t="s">
        <v>12</v>
      </c>
      <c r="D157" s="27">
        <v>800</v>
      </c>
      <c r="E157" s="27">
        <v>800</v>
      </c>
      <c r="F157" s="27">
        <v>799.14619000000005</v>
      </c>
      <c r="G157" s="28"/>
      <c r="H157" s="28"/>
      <c r="I157" s="27"/>
      <c r="J157" s="27"/>
    </row>
    <row r="158" spans="1:10" s="21" customFormat="1" hidden="1" x14ac:dyDescent="0.25">
      <c r="A158" s="16" t="str">
        <f t="shared" si="28"/>
        <v>a</v>
      </c>
      <c r="B158" s="22" t="s">
        <v>2</v>
      </c>
      <c r="C158" s="26" t="s">
        <v>13</v>
      </c>
      <c r="D158" s="27">
        <v>0</v>
      </c>
      <c r="E158" s="27">
        <v>640</v>
      </c>
      <c r="F158" s="27">
        <v>640</v>
      </c>
      <c r="G158" s="28"/>
      <c r="H158" s="28"/>
      <c r="I158" s="27"/>
      <c r="J158" s="27"/>
    </row>
    <row r="159" spans="1:10" s="21" customFormat="1" hidden="1" x14ac:dyDescent="0.25">
      <c r="A159" s="16" t="str">
        <f t="shared" si="28"/>
        <v>a</v>
      </c>
      <c r="B159" s="22" t="s">
        <v>2</v>
      </c>
      <c r="C159" s="26" t="s">
        <v>15</v>
      </c>
      <c r="D159" s="27">
        <v>40</v>
      </c>
      <c r="E159" s="27">
        <v>40</v>
      </c>
      <c r="F159" s="27">
        <v>39.99841</v>
      </c>
      <c r="G159" s="28"/>
      <c r="H159" s="28"/>
      <c r="I159" s="27"/>
      <c r="J159" s="27"/>
    </row>
    <row r="160" spans="1:10" s="21" customFormat="1" hidden="1" x14ac:dyDescent="0.25">
      <c r="A160" s="16" t="str">
        <f t="shared" si="28"/>
        <v>a</v>
      </c>
      <c r="B160" s="22" t="s">
        <v>2</v>
      </c>
      <c r="C160" s="26" t="s">
        <v>16</v>
      </c>
      <c r="D160" s="27">
        <v>45</v>
      </c>
      <c r="E160" s="27">
        <v>547.70000000000005</v>
      </c>
      <c r="F160" s="27">
        <v>530.01604999999995</v>
      </c>
      <c r="G160" s="28"/>
      <c r="H160" s="28"/>
      <c r="I160" s="27"/>
      <c r="J160" s="27"/>
    </row>
    <row r="161" spans="1:10" s="21" customFormat="1" hidden="1" x14ac:dyDescent="0.25">
      <c r="A161" s="16" t="str">
        <f t="shared" si="28"/>
        <v>a</v>
      </c>
      <c r="B161" s="22" t="s">
        <v>2</v>
      </c>
      <c r="C161" s="23" t="s">
        <v>18</v>
      </c>
      <c r="D161" s="24">
        <v>43500</v>
      </c>
      <c r="E161" s="24">
        <v>51600.24</v>
      </c>
      <c r="F161" s="24">
        <v>51600.24</v>
      </c>
      <c r="G161" s="25"/>
      <c r="H161" s="25"/>
      <c r="I161" s="24"/>
      <c r="J161" s="24"/>
    </row>
    <row r="162" spans="1:10" s="21" customFormat="1" ht="30.75" hidden="1" thickBot="1" x14ac:dyDescent="0.3">
      <c r="A162" s="16" t="str">
        <f t="shared" si="28"/>
        <v>a</v>
      </c>
      <c r="B162" s="17" t="s">
        <v>77</v>
      </c>
      <c r="C162" s="18" t="s">
        <v>78</v>
      </c>
      <c r="D162" s="19">
        <v>500</v>
      </c>
      <c r="E162" s="19">
        <v>500</v>
      </c>
      <c r="F162" s="19">
        <v>429.14263</v>
      </c>
      <c r="G162" s="20">
        <f t="shared" ref="G162:H190" si="29">E162/D162</f>
        <v>1</v>
      </c>
      <c r="H162" s="20">
        <f t="shared" si="29"/>
        <v>0.85828525999999994</v>
      </c>
      <c r="I162" s="19" t="str">
        <f t="shared" ref="I162:I190" si="30">IF(OR(G162-100%&gt;=30%,100%-G162&gt;=30%),"1","0")</f>
        <v>0</v>
      </c>
      <c r="J162" s="19" t="str">
        <f t="shared" ref="J162:J190" si="31">IF(OR(H162-100%&gt;=15%,100%-H162&gt;=15%),"1","0")</f>
        <v>0</v>
      </c>
    </row>
    <row r="163" spans="1:10" s="21" customFormat="1" hidden="1" x14ac:dyDescent="0.25">
      <c r="A163" s="16" t="str">
        <f t="shared" si="28"/>
        <v>a</v>
      </c>
      <c r="B163" s="22" t="s">
        <v>2</v>
      </c>
      <c r="C163" s="23" t="s">
        <v>10</v>
      </c>
      <c r="D163" s="24">
        <v>500</v>
      </c>
      <c r="E163" s="24">
        <v>500</v>
      </c>
      <c r="F163" s="24">
        <v>429.14263</v>
      </c>
      <c r="G163" s="25"/>
      <c r="H163" s="25"/>
      <c r="I163" s="24"/>
      <c r="J163" s="24"/>
    </row>
    <row r="164" spans="1:10" s="21" customFormat="1" hidden="1" x14ac:dyDescent="0.25">
      <c r="A164" s="16" t="str">
        <f t="shared" si="28"/>
        <v>a</v>
      </c>
      <c r="B164" s="22" t="s">
        <v>2</v>
      </c>
      <c r="C164" s="26" t="s">
        <v>12</v>
      </c>
      <c r="D164" s="27">
        <v>500</v>
      </c>
      <c r="E164" s="27">
        <v>500</v>
      </c>
      <c r="F164" s="27">
        <v>429.14263</v>
      </c>
      <c r="G164" s="28"/>
      <c r="H164" s="28"/>
      <c r="I164" s="27"/>
      <c r="J164" s="27"/>
    </row>
    <row r="165" spans="1:10" s="21" customFormat="1" ht="30.75" hidden="1" thickBot="1" x14ac:dyDescent="0.3">
      <c r="A165" s="16" t="str">
        <f t="shared" si="28"/>
        <v>a</v>
      </c>
      <c r="B165" s="17" t="s">
        <v>79</v>
      </c>
      <c r="C165" s="18" t="s">
        <v>80</v>
      </c>
      <c r="D165" s="19">
        <v>3500</v>
      </c>
      <c r="E165" s="19">
        <v>3850</v>
      </c>
      <c r="F165" s="19">
        <v>3842.2676899999997</v>
      </c>
      <c r="G165" s="20">
        <f t="shared" si="29"/>
        <v>1.1000000000000001</v>
      </c>
      <c r="H165" s="20">
        <f t="shared" si="29"/>
        <v>0.99799160779220775</v>
      </c>
      <c r="I165" s="19" t="str">
        <f t="shared" si="30"/>
        <v>0</v>
      </c>
      <c r="J165" s="19" t="str">
        <f t="shared" si="31"/>
        <v>0</v>
      </c>
    </row>
    <row r="166" spans="1:10" s="21" customFormat="1" hidden="1" x14ac:dyDescent="0.25">
      <c r="A166" s="16" t="str">
        <f t="shared" si="28"/>
        <v>a</v>
      </c>
      <c r="B166" s="22" t="s">
        <v>2</v>
      </c>
      <c r="C166" s="23" t="s">
        <v>10</v>
      </c>
      <c r="D166" s="24">
        <v>3500</v>
      </c>
      <c r="E166" s="24">
        <v>3850</v>
      </c>
      <c r="F166" s="24">
        <v>3842.2676899999997</v>
      </c>
      <c r="G166" s="25"/>
      <c r="H166" s="25"/>
      <c r="I166" s="24"/>
      <c r="J166" s="24"/>
    </row>
    <row r="167" spans="1:10" s="21" customFormat="1" hidden="1" x14ac:dyDescent="0.25">
      <c r="A167" s="16" t="str">
        <f t="shared" si="28"/>
        <v>a</v>
      </c>
      <c r="B167" s="22" t="s">
        <v>2</v>
      </c>
      <c r="C167" s="26" t="s">
        <v>12</v>
      </c>
      <c r="D167" s="27">
        <v>3500</v>
      </c>
      <c r="E167" s="27">
        <v>3850</v>
      </c>
      <c r="F167" s="27">
        <v>3842.2676899999997</v>
      </c>
      <c r="G167" s="28"/>
      <c r="H167" s="28"/>
      <c r="I167" s="27"/>
      <c r="J167" s="27"/>
    </row>
    <row r="168" spans="1:10" s="21" customFormat="1" ht="18.75" hidden="1" thickBot="1" x14ac:dyDescent="0.3">
      <c r="A168" s="16" t="str">
        <f t="shared" si="28"/>
        <v>a</v>
      </c>
      <c r="B168" s="17" t="s">
        <v>81</v>
      </c>
      <c r="C168" s="18" t="s">
        <v>82</v>
      </c>
      <c r="D168" s="19">
        <v>80</v>
      </c>
      <c r="E168" s="19">
        <v>108.5</v>
      </c>
      <c r="F168" s="19">
        <v>106.70864</v>
      </c>
      <c r="G168" s="20">
        <f t="shared" si="29"/>
        <v>1.35625</v>
      </c>
      <c r="H168" s="20">
        <f t="shared" si="29"/>
        <v>0.98348976958525347</v>
      </c>
      <c r="I168" s="19" t="str">
        <f t="shared" si="30"/>
        <v>1</v>
      </c>
      <c r="J168" s="19" t="str">
        <f t="shared" si="31"/>
        <v>0</v>
      </c>
    </row>
    <row r="169" spans="1:10" s="21" customFormat="1" hidden="1" x14ac:dyDescent="0.25">
      <c r="A169" s="16" t="str">
        <f t="shared" si="28"/>
        <v>a</v>
      </c>
      <c r="B169" s="22" t="s">
        <v>2</v>
      </c>
      <c r="C169" s="23" t="s">
        <v>10</v>
      </c>
      <c r="D169" s="24">
        <v>80</v>
      </c>
      <c r="E169" s="24">
        <v>108.5</v>
      </c>
      <c r="F169" s="24">
        <v>106.70864</v>
      </c>
      <c r="G169" s="25"/>
      <c r="H169" s="25"/>
      <c r="I169" s="24"/>
      <c r="J169" s="24"/>
    </row>
    <row r="170" spans="1:10" s="21" customFormat="1" hidden="1" x14ac:dyDescent="0.25">
      <c r="A170" s="16" t="str">
        <f t="shared" si="28"/>
        <v>a</v>
      </c>
      <c r="B170" s="22" t="s">
        <v>2</v>
      </c>
      <c r="C170" s="26" t="s">
        <v>12</v>
      </c>
      <c r="D170" s="27">
        <v>80</v>
      </c>
      <c r="E170" s="27">
        <v>108.5</v>
      </c>
      <c r="F170" s="27">
        <v>106.70864</v>
      </c>
      <c r="G170" s="28"/>
      <c r="H170" s="28"/>
      <c r="I170" s="27"/>
      <c r="J170" s="27"/>
    </row>
    <row r="171" spans="1:10" s="21" customFormat="1" ht="18.75" hidden="1" thickBot="1" x14ac:dyDescent="0.3">
      <c r="A171" s="16" t="str">
        <f t="shared" si="28"/>
        <v>a</v>
      </c>
      <c r="B171" s="17" t="s">
        <v>83</v>
      </c>
      <c r="C171" s="18" t="s">
        <v>84</v>
      </c>
      <c r="D171" s="19">
        <v>4255</v>
      </c>
      <c r="E171" s="19">
        <v>3189.5</v>
      </c>
      <c r="F171" s="19">
        <v>3172.0842399999997</v>
      </c>
      <c r="G171" s="20">
        <f t="shared" si="29"/>
        <v>0.74958871915393654</v>
      </c>
      <c r="H171" s="20">
        <f t="shared" si="29"/>
        <v>0.99453965825364465</v>
      </c>
      <c r="I171" s="19" t="str">
        <f t="shared" si="30"/>
        <v>0</v>
      </c>
      <c r="J171" s="19" t="str">
        <f t="shared" si="31"/>
        <v>0</v>
      </c>
    </row>
    <row r="172" spans="1:10" s="21" customFormat="1" hidden="1" x14ac:dyDescent="0.25">
      <c r="A172" s="16" t="str">
        <f t="shared" si="28"/>
        <v>a</v>
      </c>
      <c r="B172" s="22" t="s">
        <v>2</v>
      </c>
      <c r="C172" s="23" t="s">
        <v>10</v>
      </c>
      <c r="D172" s="24">
        <v>4225</v>
      </c>
      <c r="E172" s="24">
        <v>3161.95</v>
      </c>
      <c r="F172" s="24">
        <v>3144.5382399999999</v>
      </c>
      <c r="G172" s="25"/>
      <c r="H172" s="25"/>
      <c r="I172" s="24"/>
      <c r="J172" s="24"/>
    </row>
    <row r="173" spans="1:10" s="21" customFormat="1" hidden="1" x14ac:dyDescent="0.25">
      <c r="A173" s="16" t="str">
        <f t="shared" si="28"/>
        <v>a</v>
      </c>
      <c r="B173" s="22" t="s">
        <v>2</v>
      </c>
      <c r="C173" s="26" t="s">
        <v>11</v>
      </c>
      <c r="D173" s="27">
        <v>2000</v>
      </c>
      <c r="E173" s="27">
        <v>1262.875</v>
      </c>
      <c r="F173" s="27">
        <v>1262.8463100000001</v>
      </c>
      <c r="G173" s="28"/>
      <c r="H173" s="28"/>
      <c r="I173" s="27"/>
      <c r="J173" s="27"/>
    </row>
    <row r="174" spans="1:10" s="21" customFormat="1" hidden="1" x14ac:dyDescent="0.25">
      <c r="A174" s="16" t="str">
        <f t="shared" si="28"/>
        <v>a</v>
      </c>
      <c r="B174" s="22" t="s">
        <v>2</v>
      </c>
      <c r="C174" s="26" t="s">
        <v>12</v>
      </c>
      <c r="D174" s="27">
        <v>2200</v>
      </c>
      <c r="E174" s="27">
        <v>1858.5</v>
      </c>
      <c r="F174" s="27">
        <v>1841.27289</v>
      </c>
      <c r="G174" s="28"/>
      <c r="H174" s="28"/>
      <c r="I174" s="27"/>
      <c r="J174" s="27"/>
    </row>
    <row r="175" spans="1:10" s="21" customFormat="1" hidden="1" x14ac:dyDescent="0.25">
      <c r="A175" s="16" t="str">
        <f t="shared" si="28"/>
        <v>a</v>
      </c>
      <c r="B175" s="22" t="s">
        <v>2</v>
      </c>
      <c r="C175" s="26" t="s">
        <v>15</v>
      </c>
      <c r="D175" s="27">
        <v>5</v>
      </c>
      <c r="E175" s="27">
        <v>35.625</v>
      </c>
      <c r="F175" s="27">
        <v>35.46904</v>
      </c>
      <c r="G175" s="28"/>
      <c r="H175" s="28"/>
      <c r="I175" s="27"/>
      <c r="J175" s="27"/>
    </row>
    <row r="176" spans="1:10" s="21" customFormat="1" hidden="1" x14ac:dyDescent="0.25">
      <c r="A176" s="16" t="str">
        <f t="shared" si="28"/>
        <v>a</v>
      </c>
      <c r="B176" s="22" t="s">
        <v>2</v>
      </c>
      <c r="C176" s="26" t="s">
        <v>16</v>
      </c>
      <c r="D176" s="27">
        <v>20</v>
      </c>
      <c r="E176" s="27">
        <v>4.95</v>
      </c>
      <c r="F176" s="27">
        <v>4.95</v>
      </c>
      <c r="G176" s="28"/>
      <c r="H176" s="28"/>
      <c r="I176" s="27"/>
      <c r="J176" s="27"/>
    </row>
    <row r="177" spans="1:10" s="21" customFormat="1" hidden="1" x14ac:dyDescent="0.25">
      <c r="A177" s="16" t="str">
        <f t="shared" si="28"/>
        <v>a</v>
      </c>
      <c r="B177" s="22" t="s">
        <v>2</v>
      </c>
      <c r="C177" s="23" t="s">
        <v>17</v>
      </c>
      <c r="D177" s="24">
        <v>30</v>
      </c>
      <c r="E177" s="24">
        <v>27.55</v>
      </c>
      <c r="F177" s="24">
        <v>27.545999999999999</v>
      </c>
      <c r="G177" s="25"/>
      <c r="H177" s="25"/>
      <c r="I177" s="24"/>
      <c r="J177" s="24"/>
    </row>
    <row r="178" spans="1:10" s="21" customFormat="1" ht="18.75" hidden="1" thickBot="1" x14ac:dyDescent="0.3">
      <c r="A178" s="16" t="str">
        <f t="shared" si="28"/>
        <v>a</v>
      </c>
      <c r="B178" s="17" t="s">
        <v>85</v>
      </c>
      <c r="C178" s="18" t="s">
        <v>86</v>
      </c>
      <c r="D178" s="19">
        <v>37425</v>
      </c>
      <c r="E178" s="19">
        <v>36084.380000000005</v>
      </c>
      <c r="F178" s="19">
        <v>36056.970209999999</v>
      </c>
      <c r="G178" s="20">
        <f t="shared" si="29"/>
        <v>0.96417849031396141</v>
      </c>
      <c r="H178" s="20">
        <f t="shared" si="29"/>
        <v>0.99924039736861203</v>
      </c>
      <c r="I178" s="19" t="str">
        <f t="shared" si="30"/>
        <v>0</v>
      </c>
      <c r="J178" s="19" t="str">
        <f t="shared" si="31"/>
        <v>0</v>
      </c>
    </row>
    <row r="179" spans="1:10" s="21" customFormat="1" hidden="1" x14ac:dyDescent="0.25">
      <c r="A179" s="16" t="str">
        <f t="shared" si="28"/>
        <v>a</v>
      </c>
      <c r="B179" s="22" t="s">
        <v>2</v>
      </c>
      <c r="C179" s="23" t="s">
        <v>10</v>
      </c>
      <c r="D179" s="24">
        <v>37425</v>
      </c>
      <c r="E179" s="24">
        <v>36051.741000000002</v>
      </c>
      <c r="F179" s="24">
        <v>36024.331209999997</v>
      </c>
      <c r="G179" s="25"/>
      <c r="H179" s="25"/>
      <c r="I179" s="24"/>
      <c r="J179" s="24"/>
    </row>
    <row r="180" spans="1:10" s="21" customFormat="1" hidden="1" x14ac:dyDescent="0.25">
      <c r="A180" s="16" t="str">
        <f t="shared" si="28"/>
        <v>a</v>
      </c>
      <c r="B180" s="22" t="s">
        <v>2</v>
      </c>
      <c r="C180" s="26" t="s">
        <v>12</v>
      </c>
      <c r="D180" s="27">
        <v>9825</v>
      </c>
      <c r="E180" s="27">
        <v>7774.0649999999996</v>
      </c>
      <c r="F180" s="27">
        <v>7747.1013400000002</v>
      </c>
      <c r="G180" s="28"/>
      <c r="H180" s="28"/>
      <c r="I180" s="27"/>
      <c r="J180" s="27"/>
    </row>
    <row r="181" spans="1:10" s="21" customFormat="1" hidden="1" x14ac:dyDescent="0.25">
      <c r="A181" s="16" t="str">
        <f t="shared" si="28"/>
        <v>a</v>
      </c>
      <c r="B181" s="22" t="s">
        <v>2</v>
      </c>
      <c r="C181" s="26" t="s">
        <v>13</v>
      </c>
      <c r="D181" s="27">
        <v>27600</v>
      </c>
      <c r="E181" s="27">
        <v>28277.675999999999</v>
      </c>
      <c r="F181" s="27">
        <v>28277.229869999999</v>
      </c>
      <c r="G181" s="28"/>
      <c r="H181" s="28"/>
      <c r="I181" s="27"/>
      <c r="J181" s="27"/>
    </row>
    <row r="182" spans="1:10" s="21" customFormat="1" hidden="1" x14ac:dyDescent="0.25">
      <c r="A182" s="16" t="str">
        <f t="shared" si="28"/>
        <v>a</v>
      </c>
      <c r="B182" s="22" t="s">
        <v>2</v>
      </c>
      <c r="C182" s="23" t="s">
        <v>17</v>
      </c>
      <c r="D182" s="24">
        <v>0</v>
      </c>
      <c r="E182" s="24">
        <v>32.639000000000003</v>
      </c>
      <c r="F182" s="24">
        <v>32.639000000000003</v>
      </c>
      <c r="G182" s="25"/>
      <c r="H182" s="25"/>
      <c r="I182" s="24"/>
      <c r="J182" s="24"/>
    </row>
    <row r="183" spans="1:10" s="21" customFormat="1" ht="30.75" hidden="1" thickBot="1" x14ac:dyDescent="0.3">
      <c r="A183" s="16" t="str">
        <f t="shared" si="28"/>
        <v>a</v>
      </c>
      <c r="B183" s="17" t="s">
        <v>87</v>
      </c>
      <c r="C183" s="18" t="s">
        <v>88</v>
      </c>
      <c r="D183" s="19">
        <v>1300</v>
      </c>
      <c r="E183" s="19">
        <v>1174.9000000000001</v>
      </c>
      <c r="F183" s="19">
        <v>1140.2390799999998</v>
      </c>
      <c r="G183" s="20">
        <f t="shared" si="29"/>
        <v>0.90376923076923088</v>
      </c>
      <c r="H183" s="20">
        <f t="shared" si="29"/>
        <v>0.97049883394331415</v>
      </c>
      <c r="I183" s="19" t="str">
        <f t="shared" si="30"/>
        <v>0</v>
      </c>
      <c r="J183" s="19" t="str">
        <f t="shared" si="31"/>
        <v>0</v>
      </c>
    </row>
    <row r="184" spans="1:10" s="21" customFormat="1" hidden="1" x14ac:dyDescent="0.25">
      <c r="A184" s="16" t="str">
        <f t="shared" si="28"/>
        <v>a</v>
      </c>
      <c r="B184" s="22" t="s">
        <v>2</v>
      </c>
      <c r="C184" s="23" t="s">
        <v>10</v>
      </c>
      <c r="D184" s="24">
        <v>1280</v>
      </c>
      <c r="E184" s="24">
        <v>1172</v>
      </c>
      <c r="F184" s="24">
        <v>1137.3490799999997</v>
      </c>
      <c r="G184" s="25"/>
      <c r="H184" s="25"/>
      <c r="I184" s="24"/>
      <c r="J184" s="24"/>
    </row>
    <row r="185" spans="1:10" s="21" customFormat="1" hidden="1" x14ac:dyDescent="0.25">
      <c r="A185" s="16" t="str">
        <f t="shared" si="28"/>
        <v>a</v>
      </c>
      <c r="B185" s="22" t="s">
        <v>2</v>
      </c>
      <c r="C185" s="26" t="s">
        <v>11</v>
      </c>
      <c r="D185" s="27">
        <v>400</v>
      </c>
      <c r="E185" s="27">
        <v>261</v>
      </c>
      <c r="F185" s="27">
        <v>260.95087999999998</v>
      </c>
      <c r="G185" s="28"/>
      <c r="H185" s="28"/>
      <c r="I185" s="27"/>
      <c r="J185" s="27"/>
    </row>
    <row r="186" spans="1:10" s="21" customFormat="1" hidden="1" x14ac:dyDescent="0.25">
      <c r="A186" s="16" t="str">
        <f t="shared" si="28"/>
        <v>a</v>
      </c>
      <c r="B186" s="22" t="s">
        <v>2</v>
      </c>
      <c r="C186" s="26" t="s">
        <v>12</v>
      </c>
      <c r="D186" s="27">
        <v>850</v>
      </c>
      <c r="E186" s="27">
        <v>877</v>
      </c>
      <c r="F186" s="27">
        <v>842.74326999999994</v>
      </c>
      <c r="G186" s="28"/>
      <c r="H186" s="28"/>
      <c r="I186" s="27"/>
      <c r="J186" s="27"/>
    </row>
    <row r="187" spans="1:10" s="21" customFormat="1" hidden="1" x14ac:dyDescent="0.25">
      <c r="A187" s="16" t="str">
        <f t="shared" si="28"/>
        <v>a</v>
      </c>
      <c r="B187" s="22" t="s">
        <v>2</v>
      </c>
      <c r="C187" s="26" t="s">
        <v>15</v>
      </c>
      <c r="D187" s="27">
        <v>25</v>
      </c>
      <c r="E187" s="27">
        <v>32.5</v>
      </c>
      <c r="F187" s="27">
        <v>32.467080000000003</v>
      </c>
      <c r="G187" s="28"/>
      <c r="H187" s="28"/>
      <c r="I187" s="27"/>
      <c r="J187" s="27"/>
    </row>
    <row r="188" spans="1:10" s="21" customFormat="1" hidden="1" x14ac:dyDescent="0.25">
      <c r="A188" s="16" t="str">
        <f t="shared" si="28"/>
        <v>a</v>
      </c>
      <c r="B188" s="22" t="s">
        <v>2</v>
      </c>
      <c r="C188" s="26" t="s">
        <v>16</v>
      </c>
      <c r="D188" s="27">
        <v>5</v>
      </c>
      <c r="E188" s="27">
        <v>1.5</v>
      </c>
      <c r="F188" s="27">
        <v>1.1878500000000001</v>
      </c>
      <c r="G188" s="28"/>
      <c r="H188" s="28"/>
      <c r="I188" s="27"/>
      <c r="J188" s="27"/>
    </row>
    <row r="189" spans="1:10" s="21" customFormat="1" hidden="1" x14ac:dyDescent="0.25">
      <c r="A189" s="16" t="str">
        <f t="shared" si="28"/>
        <v>a</v>
      </c>
      <c r="B189" s="22" t="s">
        <v>2</v>
      </c>
      <c r="C189" s="23" t="s">
        <v>17</v>
      </c>
      <c r="D189" s="24">
        <v>20</v>
      </c>
      <c r="E189" s="24">
        <v>2.9</v>
      </c>
      <c r="F189" s="24">
        <v>2.89</v>
      </c>
      <c r="G189" s="25"/>
      <c r="H189" s="25"/>
      <c r="I189" s="24"/>
      <c r="J189" s="24"/>
    </row>
    <row r="190" spans="1:10" s="21" customFormat="1" ht="30.75" hidden="1" thickBot="1" x14ac:dyDescent="0.3">
      <c r="A190" s="16" t="str">
        <f t="shared" si="28"/>
        <v>a</v>
      </c>
      <c r="B190" s="17" t="s">
        <v>89</v>
      </c>
      <c r="C190" s="18" t="s">
        <v>90</v>
      </c>
      <c r="D190" s="19">
        <v>3720</v>
      </c>
      <c r="E190" s="19">
        <v>2831.1</v>
      </c>
      <c r="F190" s="19">
        <v>2701.6200400000002</v>
      </c>
      <c r="G190" s="20">
        <f t="shared" si="29"/>
        <v>0.76104838709677414</v>
      </c>
      <c r="H190" s="20">
        <f t="shared" si="29"/>
        <v>0.95426514075800939</v>
      </c>
      <c r="I190" s="19" t="str">
        <f t="shared" si="30"/>
        <v>0</v>
      </c>
      <c r="J190" s="19" t="str">
        <f t="shared" si="31"/>
        <v>0</v>
      </c>
    </row>
    <row r="191" spans="1:10" s="21" customFormat="1" hidden="1" x14ac:dyDescent="0.25">
      <c r="A191" s="16" t="str">
        <f t="shared" si="28"/>
        <v>a</v>
      </c>
      <c r="B191" s="22" t="s">
        <v>2</v>
      </c>
      <c r="C191" s="23" t="s">
        <v>10</v>
      </c>
      <c r="D191" s="24">
        <v>2720</v>
      </c>
      <c r="E191" s="24">
        <v>2749.4</v>
      </c>
      <c r="F191" s="24">
        <v>2619.9898200000002</v>
      </c>
      <c r="G191" s="25"/>
      <c r="H191" s="25"/>
      <c r="I191" s="24"/>
      <c r="J191" s="24"/>
    </row>
    <row r="192" spans="1:10" s="21" customFormat="1" hidden="1" x14ac:dyDescent="0.25">
      <c r="A192" s="16" t="str">
        <f t="shared" si="28"/>
        <v>a</v>
      </c>
      <c r="B192" s="22" t="s">
        <v>2</v>
      </c>
      <c r="C192" s="26" t="s">
        <v>12</v>
      </c>
      <c r="D192" s="27">
        <v>2320</v>
      </c>
      <c r="E192" s="27">
        <v>2329.4</v>
      </c>
      <c r="F192" s="27">
        <v>2245.09015</v>
      </c>
      <c r="G192" s="28"/>
      <c r="H192" s="28"/>
      <c r="I192" s="27"/>
      <c r="J192" s="27"/>
    </row>
    <row r="193" spans="1:10" s="21" customFormat="1" hidden="1" x14ac:dyDescent="0.25">
      <c r="A193" s="16" t="str">
        <f t="shared" si="28"/>
        <v>a</v>
      </c>
      <c r="B193" s="22" t="s">
        <v>2</v>
      </c>
      <c r="C193" s="26" t="s">
        <v>14</v>
      </c>
      <c r="D193" s="27">
        <v>100</v>
      </c>
      <c r="E193" s="27">
        <v>30</v>
      </c>
      <c r="F193" s="27">
        <v>27.451999999999998</v>
      </c>
      <c r="G193" s="28"/>
      <c r="H193" s="28"/>
      <c r="I193" s="27"/>
      <c r="J193" s="27"/>
    </row>
    <row r="194" spans="1:10" s="21" customFormat="1" hidden="1" x14ac:dyDescent="0.25">
      <c r="A194" s="16" t="str">
        <f t="shared" si="28"/>
        <v>a</v>
      </c>
      <c r="B194" s="22" t="s">
        <v>2</v>
      </c>
      <c r="C194" s="26" t="s">
        <v>16</v>
      </c>
      <c r="D194" s="27">
        <v>300</v>
      </c>
      <c r="E194" s="27">
        <v>390</v>
      </c>
      <c r="F194" s="27">
        <v>347.44767000000002</v>
      </c>
      <c r="G194" s="28"/>
      <c r="H194" s="28"/>
      <c r="I194" s="27"/>
      <c r="J194" s="27"/>
    </row>
    <row r="195" spans="1:10" s="21" customFormat="1" hidden="1" x14ac:dyDescent="0.25">
      <c r="A195" s="16" t="str">
        <f t="shared" si="28"/>
        <v>a</v>
      </c>
      <c r="B195" s="22" t="s">
        <v>2</v>
      </c>
      <c r="C195" s="23" t="s">
        <v>17</v>
      </c>
      <c r="D195" s="24">
        <v>1000</v>
      </c>
      <c r="E195" s="24">
        <v>81.7</v>
      </c>
      <c r="F195" s="24">
        <v>81.630219999999994</v>
      </c>
      <c r="G195" s="25"/>
      <c r="H195" s="25"/>
      <c r="I195" s="24"/>
      <c r="J195" s="24"/>
    </row>
    <row r="196" spans="1:10" s="21" customFormat="1" ht="30.75" hidden="1" thickBot="1" x14ac:dyDescent="0.3">
      <c r="A196" s="16" t="str">
        <f t="shared" ref="A196:A199" si="32">IF(OR(D196&lt;&gt;0,E196&lt;&gt;0,F196&lt;&gt;0),"a","b")</f>
        <v>a</v>
      </c>
      <c r="B196" s="17" t="s">
        <v>91</v>
      </c>
      <c r="C196" s="18" t="s">
        <v>92</v>
      </c>
      <c r="D196" s="19">
        <v>5886</v>
      </c>
      <c r="E196" s="19">
        <v>5700</v>
      </c>
      <c r="F196" s="19">
        <v>5623.9860500000004</v>
      </c>
      <c r="G196" s="20">
        <f t="shared" ref="G196:H196" si="33">E196/D196</f>
        <v>0.96839959225280325</v>
      </c>
      <c r="H196" s="20">
        <f t="shared" si="33"/>
        <v>0.98666421929824566</v>
      </c>
      <c r="I196" s="19" t="str">
        <f t="shared" ref="I196" si="34">IF(OR(G196-100%&gt;=30%,100%-G196&gt;=30%),"1","0")</f>
        <v>0</v>
      </c>
      <c r="J196" s="19" t="str">
        <f t="shared" ref="J196" si="35">IF(OR(H196-100%&gt;=15%,100%-H196&gt;=15%),"1","0")</f>
        <v>0</v>
      </c>
    </row>
    <row r="197" spans="1:10" s="21" customFormat="1" hidden="1" x14ac:dyDescent="0.25">
      <c r="A197" s="16" t="str">
        <f t="shared" si="32"/>
        <v>a</v>
      </c>
      <c r="B197" s="22" t="s">
        <v>2</v>
      </c>
      <c r="C197" s="23" t="s">
        <v>10</v>
      </c>
      <c r="D197" s="24">
        <v>5836</v>
      </c>
      <c r="E197" s="24">
        <v>5650</v>
      </c>
      <c r="F197" s="24">
        <v>5600.7703700000002</v>
      </c>
      <c r="G197" s="25"/>
      <c r="H197" s="25"/>
      <c r="I197" s="24"/>
      <c r="J197" s="24"/>
    </row>
    <row r="198" spans="1:10" s="21" customFormat="1" hidden="1" x14ac:dyDescent="0.25">
      <c r="A198" s="16" t="str">
        <f t="shared" si="32"/>
        <v>a</v>
      </c>
      <c r="B198" s="22" t="s">
        <v>2</v>
      </c>
      <c r="C198" s="26" t="s">
        <v>11</v>
      </c>
      <c r="D198" s="27">
        <v>3740</v>
      </c>
      <c r="E198" s="27">
        <v>3421</v>
      </c>
      <c r="F198" s="27">
        <v>3418.15717</v>
      </c>
      <c r="G198" s="28"/>
      <c r="H198" s="28"/>
      <c r="I198" s="27"/>
      <c r="J198" s="27"/>
    </row>
    <row r="199" spans="1:10" s="21" customFormat="1" hidden="1" x14ac:dyDescent="0.25">
      <c r="A199" s="16" t="str">
        <f t="shared" si="32"/>
        <v>a</v>
      </c>
      <c r="B199" s="22" t="s">
        <v>2</v>
      </c>
      <c r="C199" s="26" t="s">
        <v>12</v>
      </c>
      <c r="D199" s="27">
        <v>1686</v>
      </c>
      <c r="E199" s="27">
        <v>1705.2</v>
      </c>
      <c r="F199" s="27">
        <v>1678.8021100000001</v>
      </c>
      <c r="G199" s="28"/>
      <c r="H199" s="28"/>
      <c r="I199" s="27"/>
      <c r="J199" s="27"/>
    </row>
    <row r="200" spans="1:10" s="21" customFormat="1" hidden="1" x14ac:dyDescent="0.25">
      <c r="A200" s="16" t="str">
        <f t="shared" ref="A200:A240" si="36">IF(OR(D200&lt;&gt;0,E200&lt;&gt;0,F200&lt;&gt;0),"a","b")</f>
        <v>a</v>
      </c>
      <c r="B200" s="22" t="s">
        <v>2</v>
      </c>
      <c r="C200" s="26" t="s">
        <v>14</v>
      </c>
      <c r="D200" s="27">
        <v>300</v>
      </c>
      <c r="E200" s="27">
        <v>300</v>
      </c>
      <c r="F200" s="27">
        <v>300</v>
      </c>
      <c r="G200" s="28"/>
      <c r="H200" s="28"/>
      <c r="I200" s="27"/>
      <c r="J200" s="27"/>
    </row>
    <row r="201" spans="1:10" s="21" customFormat="1" hidden="1" x14ac:dyDescent="0.25">
      <c r="A201" s="16" t="str">
        <f t="shared" si="36"/>
        <v>a</v>
      </c>
      <c r="B201" s="22" t="s">
        <v>2</v>
      </c>
      <c r="C201" s="26" t="s">
        <v>15</v>
      </c>
      <c r="D201" s="27">
        <v>50</v>
      </c>
      <c r="E201" s="27">
        <v>100</v>
      </c>
      <c r="F201" s="27">
        <v>80.931219999999996</v>
      </c>
      <c r="G201" s="28"/>
      <c r="H201" s="28"/>
      <c r="I201" s="27"/>
      <c r="J201" s="27"/>
    </row>
    <row r="202" spans="1:10" s="21" customFormat="1" hidden="1" x14ac:dyDescent="0.25">
      <c r="A202" s="16" t="str">
        <f t="shared" si="36"/>
        <v>a</v>
      </c>
      <c r="B202" s="22" t="s">
        <v>2</v>
      </c>
      <c r="C202" s="26" t="s">
        <v>16</v>
      </c>
      <c r="D202" s="27">
        <v>60</v>
      </c>
      <c r="E202" s="27">
        <v>123.8</v>
      </c>
      <c r="F202" s="27">
        <v>122.87987</v>
      </c>
      <c r="G202" s="28"/>
      <c r="H202" s="28"/>
      <c r="I202" s="27"/>
      <c r="J202" s="27"/>
    </row>
    <row r="203" spans="1:10" s="21" customFormat="1" hidden="1" x14ac:dyDescent="0.25">
      <c r="A203" s="16" t="str">
        <f t="shared" si="36"/>
        <v>a</v>
      </c>
      <c r="B203" s="22" t="s">
        <v>2</v>
      </c>
      <c r="C203" s="23" t="s">
        <v>17</v>
      </c>
      <c r="D203" s="24">
        <v>50</v>
      </c>
      <c r="E203" s="24">
        <v>50</v>
      </c>
      <c r="F203" s="24">
        <v>23.215679999999999</v>
      </c>
      <c r="G203" s="25"/>
      <c r="H203" s="25"/>
      <c r="I203" s="24"/>
      <c r="J203" s="24"/>
    </row>
    <row r="204" spans="1:10" s="21" customFormat="1" ht="45.75" hidden="1" thickBot="1" x14ac:dyDescent="0.3">
      <c r="A204" s="16" t="str">
        <f t="shared" si="36"/>
        <v>a</v>
      </c>
      <c r="B204" s="17" t="s">
        <v>93</v>
      </c>
      <c r="C204" s="18" t="s">
        <v>94</v>
      </c>
      <c r="D204" s="19">
        <v>294</v>
      </c>
      <c r="E204" s="19">
        <v>294</v>
      </c>
      <c r="F204" s="19">
        <v>230.95287000000002</v>
      </c>
      <c r="G204" s="20">
        <f t="shared" ref="G204:H241" si="37">E204/D204</f>
        <v>1</v>
      </c>
      <c r="H204" s="20">
        <f t="shared" si="37"/>
        <v>0.78555397959183682</v>
      </c>
      <c r="I204" s="19" t="str">
        <f t="shared" ref="I204:I241" si="38">IF(OR(G204-100%&gt;=30%,100%-G204&gt;=30%),"1","0")</f>
        <v>0</v>
      </c>
      <c r="J204" s="19" t="str">
        <f t="shared" ref="J204:J241" si="39">IF(OR(H204-100%&gt;=15%,100%-H204&gt;=15%),"1","0")</f>
        <v>1</v>
      </c>
    </row>
    <row r="205" spans="1:10" s="21" customFormat="1" hidden="1" x14ac:dyDescent="0.25">
      <c r="A205" s="16" t="str">
        <f t="shared" si="36"/>
        <v>a</v>
      </c>
      <c r="B205" s="22" t="s">
        <v>2</v>
      </c>
      <c r="C205" s="23" t="s">
        <v>10</v>
      </c>
      <c r="D205" s="24">
        <v>285</v>
      </c>
      <c r="E205" s="24">
        <v>285</v>
      </c>
      <c r="F205" s="24">
        <v>230.95287000000002</v>
      </c>
      <c r="G205" s="25"/>
      <c r="H205" s="25"/>
      <c r="I205" s="24"/>
      <c r="J205" s="24"/>
    </row>
    <row r="206" spans="1:10" s="21" customFormat="1" hidden="1" x14ac:dyDescent="0.25">
      <c r="A206" s="16" t="str">
        <f t="shared" si="36"/>
        <v>a</v>
      </c>
      <c r="B206" s="22" t="s">
        <v>2</v>
      </c>
      <c r="C206" s="26" t="s">
        <v>11</v>
      </c>
      <c r="D206" s="27">
        <v>180</v>
      </c>
      <c r="E206" s="27">
        <v>141</v>
      </c>
      <c r="F206" s="27">
        <v>97.246390000000005</v>
      </c>
      <c r="G206" s="28"/>
      <c r="H206" s="28"/>
      <c r="I206" s="27"/>
      <c r="J206" s="27"/>
    </row>
    <row r="207" spans="1:10" s="21" customFormat="1" hidden="1" x14ac:dyDescent="0.25">
      <c r="A207" s="16" t="str">
        <f t="shared" si="36"/>
        <v>a</v>
      </c>
      <c r="B207" s="22" t="s">
        <v>2</v>
      </c>
      <c r="C207" s="26" t="s">
        <v>12</v>
      </c>
      <c r="D207" s="27">
        <v>95</v>
      </c>
      <c r="E207" s="27">
        <v>134</v>
      </c>
      <c r="F207" s="27">
        <v>131.08828000000003</v>
      </c>
      <c r="G207" s="28"/>
      <c r="H207" s="28"/>
      <c r="I207" s="27"/>
      <c r="J207" s="27"/>
    </row>
    <row r="208" spans="1:10" s="21" customFormat="1" hidden="1" x14ac:dyDescent="0.25">
      <c r="A208" s="16" t="str">
        <f t="shared" si="36"/>
        <v>a</v>
      </c>
      <c r="B208" s="22" t="s">
        <v>2</v>
      </c>
      <c r="C208" s="26" t="s">
        <v>15</v>
      </c>
      <c r="D208" s="27">
        <v>7</v>
      </c>
      <c r="E208" s="27">
        <v>7</v>
      </c>
      <c r="F208" s="27">
        <v>2.3376899999999998</v>
      </c>
      <c r="G208" s="28"/>
      <c r="H208" s="28"/>
      <c r="I208" s="27"/>
      <c r="J208" s="27"/>
    </row>
    <row r="209" spans="1:10" s="21" customFormat="1" hidden="1" x14ac:dyDescent="0.25">
      <c r="A209" s="16" t="str">
        <f t="shared" si="36"/>
        <v>a</v>
      </c>
      <c r="B209" s="22" t="s">
        <v>2</v>
      </c>
      <c r="C209" s="26" t="s">
        <v>16</v>
      </c>
      <c r="D209" s="27">
        <v>3</v>
      </c>
      <c r="E209" s="27">
        <v>3</v>
      </c>
      <c r="F209" s="27">
        <v>0.28050999999999998</v>
      </c>
      <c r="G209" s="28"/>
      <c r="H209" s="28"/>
      <c r="I209" s="27"/>
      <c r="J209" s="27"/>
    </row>
    <row r="210" spans="1:10" s="21" customFormat="1" hidden="1" x14ac:dyDescent="0.25">
      <c r="A210" s="16" t="str">
        <f t="shared" si="36"/>
        <v>a</v>
      </c>
      <c r="B210" s="22" t="s">
        <v>2</v>
      </c>
      <c r="C210" s="23" t="s">
        <v>17</v>
      </c>
      <c r="D210" s="24">
        <v>9</v>
      </c>
      <c r="E210" s="24">
        <v>9</v>
      </c>
      <c r="F210" s="24">
        <v>0</v>
      </c>
      <c r="G210" s="25"/>
      <c r="H210" s="25"/>
      <c r="I210" s="24"/>
      <c r="J210" s="24"/>
    </row>
    <row r="211" spans="1:10" s="21" customFormat="1" ht="18.75" hidden="1" thickBot="1" x14ac:dyDescent="0.3">
      <c r="A211" s="16" t="str">
        <f t="shared" si="36"/>
        <v>a</v>
      </c>
      <c r="B211" s="17" t="s">
        <v>95</v>
      </c>
      <c r="C211" s="18" t="s">
        <v>96</v>
      </c>
      <c r="D211" s="19">
        <v>2500</v>
      </c>
      <c r="E211" s="19">
        <v>649</v>
      </c>
      <c r="F211" s="19">
        <v>603.01130999999998</v>
      </c>
      <c r="G211" s="20">
        <f t="shared" si="37"/>
        <v>0.2596</v>
      </c>
      <c r="H211" s="20">
        <f t="shared" si="37"/>
        <v>0.92913915254237289</v>
      </c>
      <c r="I211" s="19" t="str">
        <f t="shared" si="38"/>
        <v>1</v>
      </c>
      <c r="J211" s="19" t="str">
        <f t="shared" si="39"/>
        <v>0</v>
      </c>
    </row>
    <row r="212" spans="1:10" s="21" customFormat="1" hidden="1" x14ac:dyDescent="0.25">
      <c r="A212" s="16" t="str">
        <f t="shared" si="36"/>
        <v>a</v>
      </c>
      <c r="B212" s="22" t="s">
        <v>2</v>
      </c>
      <c r="C212" s="23" t="s">
        <v>10</v>
      </c>
      <c r="D212" s="24">
        <v>2480</v>
      </c>
      <c r="E212" s="24">
        <v>649</v>
      </c>
      <c r="F212" s="24">
        <v>603.01130999999998</v>
      </c>
      <c r="G212" s="25"/>
      <c r="H212" s="25"/>
      <c r="I212" s="24"/>
      <c r="J212" s="24"/>
    </row>
    <row r="213" spans="1:10" s="21" customFormat="1" hidden="1" x14ac:dyDescent="0.25">
      <c r="A213" s="16" t="str">
        <f t="shared" si="36"/>
        <v>a</v>
      </c>
      <c r="B213" s="22" t="s">
        <v>2</v>
      </c>
      <c r="C213" s="26" t="s">
        <v>11</v>
      </c>
      <c r="D213" s="27">
        <v>643</v>
      </c>
      <c r="E213" s="27">
        <v>103</v>
      </c>
      <c r="F213" s="27">
        <v>102.27500000000001</v>
      </c>
      <c r="G213" s="28"/>
      <c r="H213" s="28"/>
      <c r="I213" s="27"/>
      <c r="J213" s="27"/>
    </row>
    <row r="214" spans="1:10" s="21" customFormat="1" hidden="1" x14ac:dyDescent="0.25">
      <c r="A214" s="16" t="str">
        <f t="shared" si="36"/>
        <v>a</v>
      </c>
      <c r="B214" s="22" t="s">
        <v>2</v>
      </c>
      <c r="C214" s="26" t="s">
        <v>12</v>
      </c>
      <c r="D214" s="27">
        <v>1826</v>
      </c>
      <c r="E214" s="27">
        <v>538</v>
      </c>
      <c r="F214" s="27">
        <v>500.73631</v>
      </c>
      <c r="G214" s="28"/>
      <c r="H214" s="28"/>
      <c r="I214" s="27"/>
      <c r="J214" s="27"/>
    </row>
    <row r="215" spans="1:10" s="21" customFormat="1" hidden="1" x14ac:dyDescent="0.25">
      <c r="A215" s="16" t="str">
        <f t="shared" si="36"/>
        <v>a</v>
      </c>
      <c r="B215" s="22" t="s">
        <v>2</v>
      </c>
      <c r="C215" s="26" t="s">
        <v>15</v>
      </c>
      <c r="D215" s="27">
        <v>8</v>
      </c>
      <c r="E215" s="27">
        <v>8</v>
      </c>
      <c r="F215" s="27">
        <v>0</v>
      </c>
      <c r="G215" s="28"/>
      <c r="H215" s="28"/>
      <c r="I215" s="27"/>
      <c r="J215" s="27"/>
    </row>
    <row r="216" spans="1:10" s="21" customFormat="1" hidden="1" x14ac:dyDescent="0.25">
      <c r="A216" s="16" t="str">
        <f t="shared" si="36"/>
        <v>a</v>
      </c>
      <c r="B216" s="22" t="s">
        <v>2</v>
      </c>
      <c r="C216" s="26" t="s">
        <v>16</v>
      </c>
      <c r="D216" s="27">
        <v>3</v>
      </c>
      <c r="E216" s="27">
        <v>0</v>
      </c>
      <c r="F216" s="27">
        <v>0</v>
      </c>
      <c r="G216" s="28"/>
      <c r="H216" s="28"/>
      <c r="I216" s="27"/>
      <c r="J216" s="27"/>
    </row>
    <row r="217" spans="1:10" s="21" customFormat="1" hidden="1" x14ac:dyDescent="0.25">
      <c r="A217" s="16" t="str">
        <f t="shared" si="36"/>
        <v>a</v>
      </c>
      <c r="B217" s="22" t="s">
        <v>2</v>
      </c>
      <c r="C217" s="23" t="s">
        <v>17</v>
      </c>
      <c r="D217" s="24">
        <v>20</v>
      </c>
      <c r="E217" s="24">
        <v>0</v>
      </c>
      <c r="F217" s="24">
        <v>0</v>
      </c>
      <c r="G217" s="25"/>
      <c r="H217" s="25"/>
      <c r="I217" s="24"/>
      <c r="J217" s="24"/>
    </row>
    <row r="218" spans="1:10" s="21" customFormat="1" ht="36.75" hidden="1" thickBot="1" x14ac:dyDescent="0.3">
      <c r="A218" s="16" t="str">
        <f t="shared" si="36"/>
        <v>a</v>
      </c>
      <c r="B218" s="17" t="s">
        <v>97</v>
      </c>
      <c r="C218" s="18" t="s">
        <v>98</v>
      </c>
      <c r="D218" s="19">
        <v>7390</v>
      </c>
      <c r="E218" s="19">
        <v>7300</v>
      </c>
      <c r="F218" s="19">
        <v>7258.7324899999994</v>
      </c>
      <c r="G218" s="20">
        <f t="shared" si="37"/>
        <v>0.98782138024357236</v>
      </c>
      <c r="H218" s="20">
        <f t="shared" si="37"/>
        <v>0.99434691643835604</v>
      </c>
      <c r="I218" s="19" t="str">
        <f t="shared" si="38"/>
        <v>0</v>
      </c>
      <c r="J218" s="19" t="str">
        <f t="shared" si="39"/>
        <v>0</v>
      </c>
    </row>
    <row r="219" spans="1:10" s="21" customFormat="1" hidden="1" x14ac:dyDescent="0.25">
      <c r="A219" s="16" t="str">
        <f t="shared" si="36"/>
        <v>a</v>
      </c>
      <c r="B219" s="22" t="s">
        <v>2</v>
      </c>
      <c r="C219" s="23" t="s">
        <v>10</v>
      </c>
      <c r="D219" s="24">
        <v>7140</v>
      </c>
      <c r="E219" s="24">
        <v>7180</v>
      </c>
      <c r="F219" s="24">
        <v>7143.3551699999998</v>
      </c>
      <c r="G219" s="25"/>
      <c r="H219" s="25"/>
      <c r="I219" s="24"/>
      <c r="J219" s="24"/>
    </row>
    <row r="220" spans="1:10" s="21" customFormat="1" hidden="1" x14ac:dyDescent="0.25">
      <c r="A220" s="16" t="str">
        <f t="shared" si="36"/>
        <v>a</v>
      </c>
      <c r="B220" s="22" t="s">
        <v>2</v>
      </c>
      <c r="C220" s="26" t="s">
        <v>11</v>
      </c>
      <c r="D220" s="27">
        <v>5450</v>
      </c>
      <c r="E220" s="27">
        <v>5165</v>
      </c>
      <c r="F220" s="27">
        <v>5151.1538399999999</v>
      </c>
      <c r="G220" s="28"/>
      <c r="H220" s="28"/>
      <c r="I220" s="27"/>
      <c r="J220" s="27"/>
    </row>
    <row r="221" spans="1:10" s="21" customFormat="1" hidden="1" x14ac:dyDescent="0.25">
      <c r="A221" s="16" t="str">
        <f t="shared" si="36"/>
        <v>a</v>
      </c>
      <c r="B221" s="22" t="s">
        <v>2</v>
      </c>
      <c r="C221" s="26" t="s">
        <v>12</v>
      </c>
      <c r="D221" s="27">
        <v>1510</v>
      </c>
      <c r="E221" s="27">
        <v>1705</v>
      </c>
      <c r="F221" s="27">
        <v>1685.3437799999999</v>
      </c>
      <c r="G221" s="28"/>
      <c r="H221" s="28"/>
      <c r="I221" s="27"/>
      <c r="J221" s="27"/>
    </row>
    <row r="222" spans="1:10" s="21" customFormat="1" hidden="1" x14ac:dyDescent="0.25">
      <c r="A222" s="16" t="str">
        <f t="shared" si="36"/>
        <v>a</v>
      </c>
      <c r="B222" s="22" t="s">
        <v>2</v>
      </c>
      <c r="C222" s="26" t="s">
        <v>14</v>
      </c>
      <c r="D222" s="27">
        <v>20</v>
      </c>
      <c r="E222" s="27">
        <v>0</v>
      </c>
      <c r="F222" s="27">
        <v>0</v>
      </c>
      <c r="G222" s="28"/>
      <c r="H222" s="28"/>
      <c r="I222" s="27"/>
      <c r="J222" s="27"/>
    </row>
    <row r="223" spans="1:10" s="21" customFormat="1" hidden="1" x14ac:dyDescent="0.25">
      <c r="A223" s="16" t="str">
        <f t="shared" si="36"/>
        <v>a</v>
      </c>
      <c r="B223" s="22" t="s">
        <v>2</v>
      </c>
      <c r="C223" s="26" t="s">
        <v>15</v>
      </c>
      <c r="D223" s="27">
        <v>80</v>
      </c>
      <c r="E223" s="27">
        <v>260</v>
      </c>
      <c r="F223" s="27">
        <v>258.44708000000003</v>
      </c>
      <c r="G223" s="28"/>
      <c r="H223" s="28"/>
      <c r="I223" s="27"/>
      <c r="J223" s="27"/>
    </row>
    <row r="224" spans="1:10" s="21" customFormat="1" hidden="1" x14ac:dyDescent="0.25">
      <c r="A224" s="16" t="str">
        <f t="shared" si="36"/>
        <v>a</v>
      </c>
      <c r="B224" s="22" t="s">
        <v>2</v>
      </c>
      <c r="C224" s="26" t="s">
        <v>16</v>
      </c>
      <c r="D224" s="27">
        <v>80</v>
      </c>
      <c r="E224" s="27">
        <v>50</v>
      </c>
      <c r="F224" s="27">
        <v>48.410469999999997</v>
      </c>
      <c r="G224" s="28"/>
      <c r="H224" s="28"/>
      <c r="I224" s="27"/>
      <c r="J224" s="27"/>
    </row>
    <row r="225" spans="1:10" s="21" customFormat="1" hidden="1" x14ac:dyDescent="0.25">
      <c r="A225" s="16" t="str">
        <f t="shared" si="36"/>
        <v>a</v>
      </c>
      <c r="B225" s="22" t="s">
        <v>2</v>
      </c>
      <c r="C225" s="23" t="s">
        <v>17</v>
      </c>
      <c r="D225" s="24">
        <v>250</v>
      </c>
      <c r="E225" s="24">
        <v>120</v>
      </c>
      <c r="F225" s="24">
        <v>115.37732</v>
      </c>
      <c r="G225" s="25"/>
      <c r="H225" s="25"/>
      <c r="I225" s="24"/>
      <c r="J225" s="24"/>
    </row>
    <row r="226" spans="1:10" s="21" customFormat="1" ht="60.75" hidden="1" thickBot="1" x14ac:dyDescent="0.3">
      <c r="A226" s="16" t="str">
        <f t="shared" si="36"/>
        <v>a</v>
      </c>
      <c r="B226" s="17" t="s">
        <v>99</v>
      </c>
      <c r="C226" s="18" t="s">
        <v>100</v>
      </c>
      <c r="D226" s="19">
        <v>230</v>
      </c>
      <c r="E226" s="19">
        <v>167</v>
      </c>
      <c r="F226" s="19">
        <v>123.42308</v>
      </c>
      <c r="G226" s="20">
        <f t="shared" si="37"/>
        <v>0.72608695652173916</v>
      </c>
      <c r="H226" s="20">
        <f t="shared" si="37"/>
        <v>0.7390603592814371</v>
      </c>
      <c r="I226" s="19" t="str">
        <f t="shared" si="38"/>
        <v>0</v>
      </c>
      <c r="J226" s="19" t="str">
        <f t="shared" si="39"/>
        <v>1</v>
      </c>
    </row>
    <row r="227" spans="1:10" s="21" customFormat="1" hidden="1" x14ac:dyDescent="0.25">
      <c r="A227" s="16" t="str">
        <f t="shared" si="36"/>
        <v>a</v>
      </c>
      <c r="B227" s="22" t="s">
        <v>2</v>
      </c>
      <c r="C227" s="23" t="s">
        <v>10</v>
      </c>
      <c r="D227" s="24">
        <v>230</v>
      </c>
      <c r="E227" s="24">
        <v>167</v>
      </c>
      <c r="F227" s="24">
        <v>123.42308</v>
      </c>
      <c r="G227" s="25"/>
      <c r="H227" s="25"/>
      <c r="I227" s="24"/>
      <c r="J227" s="24"/>
    </row>
    <row r="228" spans="1:10" s="21" customFormat="1" hidden="1" x14ac:dyDescent="0.25">
      <c r="A228" s="16" t="str">
        <f t="shared" si="36"/>
        <v>a</v>
      </c>
      <c r="B228" s="22" t="s">
        <v>2</v>
      </c>
      <c r="C228" s="26" t="s">
        <v>11</v>
      </c>
      <c r="D228" s="27">
        <v>167</v>
      </c>
      <c r="E228" s="27">
        <v>124</v>
      </c>
      <c r="F228" s="27">
        <v>85.124210000000005</v>
      </c>
      <c r="G228" s="28"/>
      <c r="H228" s="28"/>
      <c r="I228" s="27"/>
      <c r="J228" s="27"/>
    </row>
    <row r="229" spans="1:10" s="21" customFormat="1" hidden="1" x14ac:dyDescent="0.25">
      <c r="A229" s="16" t="str">
        <f t="shared" si="36"/>
        <v>a</v>
      </c>
      <c r="B229" s="22" t="s">
        <v>2</v>
      </c>
      <c r="C229" s="26" t="s">
        <v>12</v>
      </c>
      <c r="D229" s="27">
        <v>60</v>
      </c>
      <c r="E229" s="27">
        <v>40</v>
      </c>
      <c r="F229" s="27">
        <v>38.298870000000001</v>
      </c>
      <c r="G229" s="28"/>
      <c r="H229" s="28"/>
      <c r="I229" s="27"/>
      <c r="J229" s="27"/>
    </row>
    <row r="230" spans="1:10" s="21" customFormat="1" hidden="1" x14ac:dyDescent="0.25">
      <c r="A230" s="16" t="str">
        <f t="shared" si="36"/>
        <v>a</v>
      </c>
      <c r="B230" s="22" t="s">
        <v>2</v>
      </c>
      <c r="C230" s="26" t="s">
        <v>15</v>
      </c>
      <c r="D230" s="27">
        <v>3</v>
      </c>
      <c r="E230" s="27">
        <v>3</v>
      </c>
      <c r="F230" s="27">
        <v>0</v>
      </c>
      <c r="G230" s="28"/>
      <c r="H230" s="28"/>
      <c r="I230" s="27"/>
      <c r="J230" s="27"/>
    </row>
    <row r="231" spans="1:10" s="21" customFormat="1" ht="36.75" hidden="1" thickBot="1" x14ac:dyDescent="0.3">
      <c r="A231" s="16" t="str">
        <f t="shared" si="36"/>
        <v>a</v>
      </c>
      <c r="B231" s="17" t="s">
        <v>101</v>
      </c>
      <c r="C231" s="18" t="s">
        <v>102</v>
      </c>
      <c r="D231" s="19">
        <v>145000</v>
      </c>
      <c r="E231" s="19">
        <v>186464.8</v>
      </c>
      <c r="F231" s="19">
        <v>186462.06198999999</v>
      </c>
      <c r="G231" s="20">
        <f t="shared" si="37"/>
        <v>1.2859641379310345</v>
      </c>
      <c r="H231" s="20">
        <f t="shared" si="37"/>
        <v>0.99998531620981546</v>
      </c>
      <c r="I231" s="19" t="str">
        <f t="shared" si="38"/>
        <v>0</v>
      </c>
      <c r="J231" s="19" t="str">
        <f t="shared" si="39"/>
        <v>0</v>
      </c>
    </row>
    <row r="232" spans="1:10" s="21" customFormat="1" hidden="1" x14ac:dyDescent="0.25">
      <c r="A232" s="16" t="str">
        <f t="shared" si="36"/>
        <v>a</v>
      </c>
      <c r="B232" s="22" t="s">
        <v>2</v>
      </c>
      <c r="C232" s="23" t="s">
        <v>10</v>
      </c>
      <c r="D232" s="24">
        <v>0</v>
      </c>
      <c r="E232" s="24">
        <v>5</v>
      </c>
      <c r="F232" s="24">
        <v>2.70452</v>
      </c>
      <c r="G232" s="25"/>
      <c r="H232" s="25"/>
      <c r="I232" s="24"/>
      <c r="J232" s="24"/>
    </row>
    <row r="233" spans="1:10" s="21" customFormat="1" hidden="1" x14ac:dyDescent="0.25">
      <c r="A233" s="16" t="str">
        <f t="shared" si="36"/>
        <v>a</v>
      </c>
      <c r="B233" s="22" t="s">
        <v>2</v>
      </c>
      <c r="C233" s="26" t="s">
        <v>16</v>
      </c>
      <c r="D233" s="27">
        <v>0</v>
      </c>
      <c r="E233" s="27">
        <v>5</v>
      </c>
      <c r="F233" s="27">
        <v>2.70452</v>
      </c>
      <c r="G233" s="28"/>
      <c r="H233" s="28"/>
      <c r="I233" s="27"/>
      <c r="J233" s="27"/>
    </row>
    <row r="234" spans="1:10" s="21" customFormat="1" hidden="1" x14ac:dyDescent="0.25">
      <c r="A234" s="16" t="str">
        <f t="shared" si="36"/>
        <v>a</v>
      </c>
      <c r="B234" s="22" t="s">
        <v>2</v>
      </c>
      <c r="C234" s="23" t="s">
        <v>17</v>
      </c>
      <c r="D234" s="24">
        <v>145000</v>
      </c>
      <c r="E234" s="24">
        <v>186459.8</v>
      </c>
      <c r="F234" s="24">
        <v>186459.35746999999</v>
      </c>
      <c r="G234" s="25"/>
      <c r="H234" s="25"/>
      <c r="I234" s="24"/>
      <c r="J234" s="24"/>
    </row>
    <row r="235" spans="1:10" s="21" customFormat="1" ht="36.75" hidden="1" thickBot="1" x14ac:dyDescent="0.3">
      <c r="A235" s="16" t="str">
        <f t="shared" si="36"/>
        <v>a</v>
      </c>
      <c r="B235" s="17" t="s">
        <v>103</v>
      </c>
      <c r="C235" s="18" t="s">
        <v>104</v>
      </c>
      <c r="D235" s="19">
        <v>80000</v>
      </c>
      <c r="E235" s="19">
        <v>90535</v>
      </c>
      <c r="F235" s="19">
        <v>90534.99987</v>
      </c>
      <c r="G235" s="20">
        <f t="shared" si="37"/>
        <v>1.1316875</v>
      </c>
      <c r="H235" s="20">
        <f t="shared" si="37"/>
        <v>0.99999999856409127</v>
      </c>
      <c r="I235" s="19" t="str">
        <f t="shared" si="38"/>
        <v>0</v>
      </c>
      <c r="J235" s="19" t="str">
        <f t="shared" si="39"/>
        <v>0</v>
      </c>
    </row>
    <row r="236" spans="1:10" s="21" customFormat="1" hidden="1" x14ac:dyDescent="0.25">
      <c r="A236" s="16" t="str">
        <f t="shared" si="36"/>
        <v>a</v>
      </c>
      <c r="B236" s="22" t="s">
        <v>2</v>
      </c>
      <c r="C236" s="23" t="s">
        <v>10</v>
      </c>
      <c r="D236" s="24">
        <v>80000</v>
      </c>
      <c r="E236" s="24">
        <v>90535</v>
      </c>
      <c r="F236" s="24">
        <v>90534.99987</v>
      </c>
      <c r="G236" s="25"/>
      <c r="H236" s="25"/>
      <c r="I236" s="24"/>
      <c r="J236" s="24"/>
    </row>
    <row r="237" spans="1:10" s="21" customFormat="1" hidden="1" x14ac:dyDescent="0.25">
      <c r="A237" s="16" t="str">
        <f t="shared" si="36"/>
        <v>a</v>
      </c>
      <c r="B237" s="22" t="s">
        <v>2</v>
      </c>
      <c r="C237" s="26" t="s">
        <v>12</v>
      </c>
      <c r="D237" s="27">
        <v>80000</v>
      </c>
      <c r="E237" s="27">
        <v>90535</v>
      </c>
      <c r="F237" s="27">
        <v>90534.99987</v>
      </c>
      <c r="G237" s="28"/>
      <c r="H237" s="28"/>
      <c r="I237" s="27"/>
      <c r="J237" s="27"/>
    </row>
    <row r="238" spans="1:10" s="21" customFormat="1" ht="36.75" hidden="1" thickBot="1" x14ac:dyDescent="0.3">
      <c r="A238" s="16" t="str">
        <f t="shared" si="36"/>
        <v>a</v>
      </c>
      <c r="B238" s="17" t="s">
        <v>105</v>
      </c>
      <c r="C238" s="18" t="s">
        <v>16</v>
      </c>
      <c r="D238" s="19">
        <v>2000</v>
      </c>
      <c r="E238" s="19">
        <v>2531.65</v>
      </c>
      <c r="F238" s="19">
        <v>2531.6303499999999</v>
      </c>
      <c r="G238" s="20">
        <f t="shared" si="37"/>
        <v>1.265825</v>
      </c>
      <c r="H238" s="20">
        <f t="shared" si="37"/>
        <v>0.99999223826358297</v>
      </c>
      <c r="I238" s="19" t="str">
        <f t="shared" si="38"/>
        <v>0</v>
      </c>
      <c r="J238" s="19" t="str">
        <f t="shared" si="39"/>
        <v>0</v>
      </c>
    </row>
    <row r="239" spans="1:10" s="21" customFormat="1" hidden="1" x14ac:dyDescent="0.25">
      <c r="A239" s="16" t="str">
        <f t="shared" si="36"/>
        <v>a</v>
      </c>
      <c r="B239" s="22" t="s">
        <v>2</v>
      </c>
      <c r="C239" s="23" t="s">
        <v>10</v>
      </c>
      <c r="D239" s="24">
        <v>2000</v>
      </c>
      <c r="E239" s="24">
        <v>2531.65</v>
      </c>
      <c r="F239" s="24">
        <v>2531.6303499999999</v>
      </c>
      <c r="G239" s="25"/>
      <c r="H239" s="25"/>
      <c r="I239" s="24"/>
      <c r="J239" s="24"/>
    </row>
    <row r="240" spans="1:10" s="21" customFormat="1" hidden="1" x14ac:dyDescent="0.25">
      <c r="A240" s="16" t="str">
        <f t="shared" si="36"/>
        <v>a</v>
      </c>
      <c r="B240" s="22" t="s">
        <v>2</v>
      </c>
      <c r="C240" s="26" t="s">
        <v>12</v>
      </c>
      <c r="D240" s="27">
        <v>2000</v>
      </c>
      <c r="E240" s="27">
        <v>2531.65</v>
      </c>
      <c r="F240" s="27">
        <v>2531.6303499999999</v>
      </c>
      <c r="G240" s="28"/>
      <c r="H240" s="28"/>
      <c r="I240" s="27"/>
      <c r="J240" s="27"/>
    </row>
    <row r="241" spans="1:10" s="21" customFormat="1" ht="36.75" hidden="1" thickBot="1" x14ac:dyDescent="0.3">
      <c r="A241" s="16" t="str">
        <f t="shared" ref="A241:A299" si="40">IF(OR(D241&lt;&gt;0,E241&lt;&gt;0,F241&lt;&gt;0),"a","b")</f>
        <v>a</v>
      </c>
      <c r="B241" s="17" t="s">
        <v>106</v>
      </c>
      <c r="C241" s="18" t="s">
        <v>107</v>
      </c>
      <c r="D241" s="19">
        <v>10000</v>
      </c>
      <c r="E241" s="19">
        <v>14841</v>
      </c>
      <c r="F241" s="19">
        <v>14838.812419999998</v>
      </c>
      <c r="G241" s="20">
        <f t="shared" si="37"/>
        <v>1.4841</v>
      </c>
      <c r="H241" s="20">
        <f t="shared" si="37"/>
        <v>0.99985259888147693</v>
      </c>
      <c r="I241" s="19" t="str">
        <f t="shared" si="38"/>
        <v>1</v>
      </c>
      <c r="J241" s="19" t="str">
        <f t="shared" si="39"/>
        <v>0</v>
      </c>
    </row>
    <row r="242" spans="1:10" s="21" customFormat="1" hidden="1" x14ac:dyDescent="0.25">
      <c r="A242" s="16" t="str">
        <f t="shared" si="40"/>
        <v>a</v>
      </c>
      <c r="B242" s="22" t="s">
        <v>2</v>
      </c>
      <c r="C242" s="23" t="s">
        <v>10</v>
      </c>
      <c r="D242" s="24">
        <v>0</v>
      </c>
      <c r="E242" s="24">
        <v>5796</v>
      </c>
      <c r="F242" s="24">
        <v>5795.9134100000001</v>
      </c>
      <c r="G242" s="25"/>
      <c r="H242" s="25"/>
      <c r="I242" s="24"/>
      <c r="J242" s="24"/>
    </row>
    <row r="243" spans="1:10" s="21" customFormat="1" hidden="1" x14ac:dyDescent="0.25">
      <c r="A243" s="16" t="str">
        <f t="shared" si="40"/>
        <v>a</v>
      </c>
      <c r="B243" s="22" t="s">
        <v>2</v>
      </c>
      <c r="C243" s="26" t="s">
        <v>12</v>
      </c>
      <c r="D243" s="27">
        <v>0</v>
      </c>
      <c r="E243" s="27">
        <v>5796</v>
      </c>
      <c r="F243" s="27">
        <v>5795.9134100000001</v>
      </c>
      <c r="G243" s="28"/>
      <c r="H243" s="28"/>
      <c r="I243" s="27"/>
      <c r="J243" s="27"/>
    </row>
    <row r="244" spans="1:10" s="21" customFormat="1" hidden="1" x14ac:dyDescent="0.25">
      <c r="A244" s="16" t="str">
        <f t="shared" si="40"/>
        <v>a</v>
      </c>
      <c r="B244" s="22" t="s">
        <v>2</v>
      </c>
      <c r="C244" s="23" t="s">
        <v>17</v>
      </c>
      <c r="D244" s="24">
        <v>10000</v>
      </c>
      <c r="E244" s="24">
        <v>9045</v>
      </c>
      <c r="F244" s="24">
        <v>9042.8990099999992</v>
      </c>
      <c r="G244" s="25"/>
      <c r="H244" s="25"/>
      <c r="I244" s="24"/>
      <c r="J244" s="24"/>
    </row>
    <row r="245" spans="1:10" s="21" customFormat="1" ht="36.75" hidden="1" thickBot="1" x14ac:dyDescent="0.3">
      <c r="A245" s="16" t="str">
        <f t="shared" si="40"/>
        <v>a</v>
      </c>
      <c r="B245" s="17" t="s">
        <v>108</v>
      </c>
      <c r="C245" s="18" t="s">
        <v>109</v>
      </c>
      <c r="D245" s="19">
        <v>8000</v>
      </c>
      <c r="E245" s="19">
        <v>17931.75</v>
      </c>
      <c r="F245" s="19">
        <v>17931.71905</v>
      </c>
      <c r="G245" s="20">
        <f t="shared" ref="G245:H297" si="41">E245/D245</f>
        <v>2.2414687500000001</v>
      </c>
      <c r="H245" s="20">
        <f t="shared" si="41"/>
        <v>0.99999827401118124</v>
      </c>
      <c r="I245" s="19" t="str">
        <f t="shared" ref="I245:I297" si="42">IF(OR(G245-100%&gt;=30%,100%-G245&gt;=30%),"1","0")</f>
        <v>1</v>
      </c>
      <c r="J245" s="19" t="str">
        <f t="shared" ref="J245:J297" si="43">IF(OR(H245-100%&gt;=15%,100%-H245&gt;=15%),"1","0")</f>
        <v>0</v>
      </c>
    </row>
    <row r="246" spans="1:10" s="21" customFormat="1" hidden="1" x14ac:dyDescent="0.25">
      <c r="A246" s="16" t="str">
        <f t="shared" si="40"/>
        <v>a</v>
      </c>
      <c r="B246" s="22" t="s">
        <v>2</v>
      </c>
      <c r="C246" s="23" t="s">
        <v>10</v>
      </c>
      <c r="D246" s="24">
        <v>8000</v>
      </c>
      <c r="E246" s="24">
        <v>17931.75</v>
      </c>
      <c r="F246" s="24">
        <v>17931.71905</v>
      </c>
      <c r="G246" s="25"/>
      <c r="H246" s="25"/>
      <c r="I246" s="24"/>
      <c r="J246" s="24"/>
    </row>
    <row r="247" spans="1:10" s="21" customFormat="1" hidden="1" x14ac:dyDescent="0.25">
      <c r="A247" s="16" t="str">
        <f t="shared" si="40"/>
        <v>a</v>
      </c>
      <c r="B247" s="22" t="s">
        <v>2</v>
      </c>
      <c r="C247" s="26" t="s">
        <v>12</v>
      </c>
      <c r="D247" s="27">
        <v>8000</v>
      </c>
      <c r="E247" s="27">
        <v>17931.75</v>
      </c>
      <c r="F247" s="27">
        <v>17931.71905</v>
      </c>
      <c r="G247" s="28"/>
      <c r="H247" s="28"/>
      <c r="I247" s="27"/>
      <c r="J247" s="27"/>
    </row>
    <row r="248" spans="1:10" s="21" customFormat="1" ht="36.75" hidden="1" thickBot="1" x14ac:dyDescent="0.3">
      <c r="A248" s="16" t="str">
        <f t="shared" si="40"/>
        <v>a</v>
      </c>
      <c r="B248" s="17" t="s">
        <v>110</v>
      </c>
      <c r="C248" s="18" t="s">
        <v>111</v>
      </c>
      <c r="D248" s="19">
        <v>200</v>
      </c>
      <c r="E248" s="19">
        <v>200</v>
      </c>
      <c r="F248" s="19">
        <v>199.93950000000001</v>
      </c>
      <c r="G248" s="20">
        <f t="shared" si="41"/>
        <v>1</v>
      </c>
      <c r="H248" s="20">
        <f t="shared" si="41"/>
        <v>0.99969750000000002</v>
      </c>
      <c r="I248" s="19" t="str">
        <f t="shared" si="42"/>
        <v>0</v>
      </c>
      <c r="J248" s="19" t="str">
        <f t="shared" si="43"/>
        <v>0</v>
      </c>
    </row>
    <row r="249" spans="1:10" s="21" customFormat="1" hidden="1" x14ac:dyDescent="0.25">
      <c r="A249" s="16" t="str">
        <f t="shared" si="40"/>
        <v>a</v>
      </c>
      <c r="B249" s="22" t="s">
        <v>2</v>
      </c>
      <c r="C249" s="23" t="s">
        <v>10</v>
      </c>
      <c r="D249" s="24">
        <v>200</v>
      </c>
      <c r="E249" s="24">
        <v>200</v>
      </c>
      <c r="F249" s="24">
        <v>199.93950000000001</v>
      </c>
      <c r="G249" s="25"/>
      <c r="H249" s="25"/>
      <c r="I249" s="24"/>
      <c r="J249" s="24"/>
    </row>
    <row r="250" spans="1:10" s="21" customFormat="1" hidden="1" x14ac:dyDescent="0.25">
      <c r="A250" s="16" t="str">
        <f t="shared" si="40"/>
        <v>a</v>
      </c>
      <c r="B250" s="22" t="s">
        <v>2</v>
      </c>
      <c r="C250" s="26" t="s">
        <v>12</v>
      </c>
      <c r="D250" s="27">
        <v>200</v>
      </c>
      <c r="E250" s="27">
        <v>200</v>
      </c>
      <c r="F250" s="27">
        <v>199.93950000000001</v>
      </c>
      <c r="G250" s="28"/>
      <c r="H250" s="28"/>
      <c r="I250" s="27"/>
      <c r="J250" s="27"/>
    </row>
    <row r="251" spans="1:10" s="21" customFormat="1" ht="36.75" hidden="1" thickBot="1" x14ac:dyDescent="0.3">
      <c r="A251" s="16" t="str">
        <f t="shared" si="40"/>
        <v>a</v>
      </c>
      <c r="B251" s="17" t="s">
        <v>112</v>
      </c>
      <c r="C251" s="18" t="s">
        <v>113</v>
      </c>
      <c r="D251" s="19">
        <v>19000</v>
      </c>
      <c r="E251" s="19">
        <v>22830</v>
      </c>
      <c r="F251" s="19">
        <v>22828.213009999999</v>
      </c>
      <c r="G251" s="20">
        <f t="shared" si="41"/>
        <v>1.2015789473684211</v>
      </c>
      <c r="H251" s="20">
        <f t="shared" si="41"/>
        <v>0.99992172623740694</v>
      </c>
      <c r="I251" s="19" t="str">
        <f t="shared" si="42"/>
        <v>0</v>
      </c>
      <c r="J251" s="19" t="str">
        <f t="shared" si="43"/>
        <v>0</v>
      </c>
    </row>
    <row r="252" spans="1:10" s="21" customFormat="1" hidden="1" x14ac:dyDescent="0.25">
      <c r="A252" s="16" t="str">
        <f t="shared" si="40"/>
        <v>a</v>
      </c>
      <c r="B252" s="22" t="s">
        <v>2</v>
      </c>
      <c r="C252" s="23" t="s">
        <v>17</v>
      </c>
      <c r="D252" s="24">
        <v>19000</v>
      </c>
      <c r="E252" s="24">
        <v>22830</v>
      </c>
      <c r="F252" s="24">
        <v>22828.213009999999</v>
      </c>
      <c r="G252" s="25"/>
      <c r="H252" s="25"/>
      <c r="I252" s="24"/>
      <c r="J252" s="24"/>
    </row>
    <row r="253" spans="1:10" s="21" customFormat="1" ht="36.75" hidden="1" thickBot="1" x14ac:dyDescent="0.3">
      <c r="A253" s="16" t="str">
        <f t="shared" si="40"/>
        <v>a</v>
      </c>
      <c r="B253" s="17" t="s">
        <v>114</v>
      </c>
      <c r="C253" s="18" t="s">
        <v>115</v>
      </c>
      <c r="D253" s="19">
        <v>15000</v>
      </c>
      <c r="E253" s="19">
        <v>15460</v>
      </c>
      <c r="F253" s="19">
        <v>15457.501200000001</v>
      </c>
      <c r="G253" s="20">
        <f t="shared" si="41"/>
        <v>1.0306666666666666</v>
      </c>
      <c r="H253" s="20">
        <f t="shared" si="41"/>
        <v>0.99983836998706344</v>
      </c>
      <c r="I253" s="19" t="str">
        <f t="shared" si="42"/>
        <v>0</v>
      </c>
      <c r="J253" s="19" t="str">
        <f t="shared" si="43"/>
        <v>0</v>
      </c>
    </row>
    <row r="254" spans="1:10" s="21" customFormat="1" hidden="1" x14ac:dyDescent="0.25">
      <c r="A254" s="16" t="str">
        <f t="shared" si="40"/>
        <v>a</v>
      </c>
      <c r="B254" s="22" t="s">
        <v>2</v>
      </c>
      <c r="C254" s="23" t="s">
        <v>17</v>
      </c>
      <c r="D254" s="24">
        <v>15000</v>
      </c>
      <c r="E254" s="24">
        <v>15460</v>
      </c>
      <c r="F254" s="24">
        <v>15457.501200000001</v>
      </c>
      <c r="G254" s="25"/>
      <c r="H254" s="25"/>
      <c r="I254" s="24"/>
      <c r="J254" s="24"/>
    </row>
    <row r="255" spans="1:10" s="21" customFormat="1" ht="36.75" hidden="1" thickBot="1" x14ac:dyDescent="0.3">
      <c r="A255" s="16" t="str">
        <f t="shared" si="40"/>
        <v>a</v>
      </c>
      <c r="B255" s="17" t="s">
        <v>116</v>
      </c>
      <c r="C255" s="18" t="s">
        <v>117</v>
      </c>
      <c r="D255" s="19">
        <v>25000</v>
      </c>
      <c r="E255" s="19">
        <v>10139.5</v>
      </c>
      <c r="F255" s="19">
        <v>10139.464480000001</v>
      </c>
      <c r="G255" s="20">
        <f t="shared" si="41"/>
        <v>0.40558</v>
      </c>
      <c r="H255" s="20">
        <f t="shared" si="41"/>
        <v>0.99999649686868197</v>
      </c>
      <c r="I255" s="19" t="str">
        <f t="shared" si="42"/>
        <v>1</v>
      </c>
      <c r="J255" s="19" t="str">
        <f t="shared" si="43"/>
        <v>0</v>
      </c>
    </row>
    <row r="256" spans="1:10" s="21" customFormat="1" hidden="1" x14ac:dyDescent="0.25">
      <c r="A256" s="16" t="str">
        <f t="shared" si="40"/>
        <v>a</v>
      </c>
      <c r="B256" s="22" t="s">
        <v>2</v>
      </c>
      <c r="C256" s="23" t="s">
        <v>17</v>
      </c>
      <c r="D256" s="24">
        <v>25000</v>
      </c>
      <c r="E256" s="24">
        <v>10139.5</v>
      </c>
      <c r="F256" s="24">
        <v>10139.464480000001</v>
      </c>
      <c r="G256" s="25"/>
      <c r="H256" s="25"/>
      <c r="I256" s="24"/>
      <c r="J256" s="24"/>
    </row>
    <row r="257" spans="1:10" s="21" customFormat="1" ht="45.75" hidden="1" thickBot="1" x14ac:dyDescent="0.3">
      <c r="A257" s="16" t="str">
        <f t="shared" si="40"/>
        <v>a</v>
      </c>
      <c r="B257" s="17" t="s">
        <v>118</v>
      </c>
      <c r="C257" s="18" t="s">
        <v>119</v>
      </c>
      <c r="D257" s="19">
        <v>20000</v>
      </c>
      <c r="E257" s="19">
        <v>5013</v>
      </c>
      <c r="F257" s="19">
        <v>5010.1216899999999</v>
      </c>
      <c r="G257" s="20">
        <f t="shared" si="41"/>
        <v>0.25064999999999998</v>
      </c>
      <c r="H257" s="20">
        <f t="shared" si="41"/>
        <v>0.99942583083981651</v>
      </c>
      <c r="I257" s="19" t="str">
        <f t="shared" si="42"/>
        <v>1</v>
      </c>
      <c r="J257" s="19" t="str">
        <f t="shared" si="43"/>
        <v>0</v>
      </c>
    </row>
    <row r="258" spans="1:10" s="21" customFormat="1" hidden="1" x14ac:dyDescent="0.25">
      <c r="A258" s="16" t="str">
        <f t="shared" si="40"/>
        <v>a</v>
      </c>
      <c r="B258" s="22" t="s">
        <v>2</v>
      </c>
      <c r="C258" s="23" t="s">
        <v>10</v>
      </c>
      <c r="D258" s="24">
        <v>0</v>
      </c>
      <c r="E258" s="24">
        <v>3</v>
      </c>
      <c r="F258" s="24">
        <v>0.30199999999999999</v>
      </c>
      <c r="G258" s="25"/>
      <c r="H258" s="25"/>
      <c r="I258" s="24"/>
      <c r="J258" s="24"/>
    </row>
    <row r="259" spans="1:10" s="21" customFormat="1" hidden="1" x14ac:dyDescent="0.25">
      <c r="A259" s="16" t="str">
        <f t="shared" si="40"/>
        <v>a</v>
      </c>
      <c r="B259" s="22" t="s">
        <v>2</v>
      </c>
      <c r="C259" s="26" t="s">
        <v>16</v>
      </c>
      <c r="D259" s="27">
        <v>0</v>
      </c>
      <c r="E259" s="27">
        <v>3</v>
      </c>
      <c r="F259" s="27">
        <v>0.30199999999999999</v>
      </c>
      <c r="G259" s="28"/>
      <c r="H259" s="28"/>
      <c r="I259" s="27"/>
      <c r="J259" s="27"/>
    </row>
    <row r="260" spans="1:10" s="21" customFormat="1" hidden="1" x14ac:dyDescent="0.25">
      <c r="A260" s="16" t="str">
        <f t="shared" si="40"/>
        <v>a</v>
      </c>
      <c r="B260" s="22" t="s">
        <v>2</v>
      </c>
      <c r="C260" s="23" t="s">
        <v>17</v>
      </c>
      <c r="D260" s="24">
        <v>20000</v>
      </c>
      <c r="E260" s="24">
        <v>5010</v>
      </c>
      <c r="F260" s="24">
        <v>5009.8196900000003</v>
      </c>
      <c r="G260" s="25"/>
      <c r="H260" s="25"/>
      <c r="I260" s="24"/>
      <c r="J260" s="24"/>
    </row>
    <row r="261" spans="1:10" s="21" customFormat="1" ht="36.75" hidden="1" thickBot="1" x14ac:dyDescent="0.3">
      <c r="A261" s="16" t="str">
        <f t="shared" si="40"/>
        <v>a</v>
      </c>
      <c r="B261" s="17" t="s">
        <v>120</v>
      </c>
      <c r="C261" s="18" t="s">
        <v>121</v>
      </c>
      <c r="D261" s="19">
        <v>25000</v>
      </c>
      <c r="E261" s="19">
        <v>5087</v>
      </c>
      <c r="F261" s="19">
        <v>5086.7945399999999</v>
      </c>
      <c r="G261" s="20">
        <f t="shared" si="41"/>
        <v>0.20347999999999999</v>
      </c>
      <c r="H261" s="20">
        <f t="shared" si="41"/>
        <v>0.99995961077255746</v>
      </c>
      <c r="I261" s="19" t="str">
        <f t="shared" si="42"/>
        <v>1</v>
      </c>
      <c r="J261" s="19" t="str">
        <f t="shared" si="43"/>
        <v>0</v>
      </c>
    </row>
    <row r="262" spans="1:10" s="21" customFormat="1" hidden="1" x14ac:dyDescent="0.25">
      <c r="A262" s="16" t="str">
        <f t="shared" si="40"/>
        <v>a</v>
      </c>
      <c r="B262" s="22" t="s">
        <v>2</v>
      </c>
      <c r="C262" s="23" t="s">
        <v>17</v>
      </c>
      <c r="D262" s="24">
        <v>25000</v>
      </c>
      <c r="E262" s="24">
        <v>5087</v>
      </c>
      <c r="F262" s="24">
        <v>5086.7945399999999</v>
      </c>
      <c r="G262" s="25"/>
      <c r="H262" s="25"/>
      <c r="I262" s="24"/>
      <c r="J262" s="24"/>
    </row>
    <row r="263" spans="1:10" s="21" customFormat="1" ht="45.75" hidden="1" thickBot="1" x14ac:dyDescent="0.3">
      <c r="A263" s="16" t="str">
        <f t="shared" si="40"/>
        <v>a</v>
      </c>
      <c r="B263" s="17" t="s">
        <v>122</v>
      </c>
      <c r="C263" s="18" t="s">
        <v>123</v>
      </c>
      <c r="D263" s="19">
        <v>2000</v>
      </c>
      <c r="E263" s="19">
        <v>5665</v>
      </c>
      <c r="F263" s="19">
        <v>5664.6309200000005</v>
      </c>
      <c r="G263" s="20">
        <f t="shared" si="41"/>
        <v>2.8325</v>
      </c>
      <c r="H263" s="20">
        <f t="shared" si="41"/>
        <v>0.99993484907325692</v>
      </c>
      <c r="I263" s="19" t="str">
        <f t="shared" si="42"/>
        <v>1</v>
      </c>
      <c r="J263" s="19" t="str">
        <f t="shared" si="43"/>
        <v>0</v>
      </c>
    </row>
    <row r="264" spans="1:10" s="21" customFormat="1" hidden="1" x14ac:dyDescent="0.25">
      <c r="A264" s="16" t="str">
        <f t="shared" si="40"/>
        <v>a</v>
      </c>
      <c r="B264" s="22" t="s">
        <v>2</v>
      </c>
      <c r="C264" s="23" t="s">
        <v>10</v>
      </c>
      <c r="D264" s="24">
        <v>0</v>
      </c>
      <c r="E264" s="24">
        <v>1</v>
      </c>
      <c r="F264" s="24">
        <v>0.80500000000000005</v>
      </c>
      <c r="G264" s="25"/>
      <c r="H264" s="25"/>
      <c r="I264" s="24"/>
      <c r="J264" s="24"/>
    </row>
    <row r="265" spans="1:10" s="21" customFormat="1" hidden="1" x14ac:dyDescent="0.25">
      <c r="A265" s="16" t="str">
        <f t="shared" si="40"/>
        <v>a</v>
      </c>
      <c r="B265" s="22" t="s">
        <v>2</v>
      </c>
      <c r="C265" s="26" t="s">
        <v>16</v>
      </c>
      <c r="D265" s="27">
        <v>0</v>
      </c>
      <c r="E265" s="27">
        <v>1</v>
      </c>
      <c r="F265" s="27">
        <v>0.80500000000000005</v>
      </c>
      <c r="G265" s="28"/>
      <c r="H265" s="28"/>
      <c r="I265" s="27"/>
      <c r="J265" s="27"/>
    </row>
    <row r="266" spans="1:10" s="21" customFormat="1" hidden="1" x14ac:dyDescent="0.25">
      <c r="A266" s="16" t="str">
        <f t="shared" si="40"/>
        <v>a</v>
      </c>
      <c r="B266" s="22" t="s">
        <v>2</v>
      </c>
      <c r="C266" s="23" t="s">
        <v>17</v>
      </c>
      <c r="D266" s="24">
        <v>2000</v>
      </c>
      <c r="E266" s="24">
        <v>5664</v>
      </c>
      <c r="F266" s="24">
        <v>5663.8259200000002</v>
      </c>
      <c r="G266" s="25"/>
      <c r="H266" s="25"/>
      <c r="I266" s="24"/>
      <c r="J266" s="24"/>
    </row>
    <row r="267" spans="1:10" s="21" customFormat="1" ht="36.75" hidden="1" thickBot="1" x14ac:dyDescent="0.3">
      <c r="A267" s="16" t="str">
        <f t="shared" si="40"/>
        <v>a</v>
      </c>
      <c r="B267" s="17" t="s">
        <v>124</v>
      </c>
      <c r="C267" s="18" t="s">
        <v>125</v>
      </c>
      <c r="D267" s="19">
        <v>11000</v>
      </c>
      <c r="E267" s="19">
        <v>0</v>
      </c>
      <c r="F267" s="19">
        <v>0</v>
      </c>
      <c r="G267" s="20">
        <f t="shared" si="41"/>
        <v>0</v>
      </c>
      <c r="H267" s="20" t="e">
        <f t="shared" si="41"/>
        <v>#DIV/0!</v>
      </c>
      <c r="I267" s="19" t="str">
        <f t="shared" si="42"/>
        <v>1</v>
      </c>
      <c r="J267" s="19" t="e">
        <f t="shared" si="43"/>
        <v>#DIV/0!</v>
      </c>
    </row>
    <row r="268" spans="1:10" s="21" customFormat="1" hidden="1" x14ac:dyDescent="0.25">
      <c r="A268" s="16" t="str">
        <f t="shared" si="40"/>
        <v>a</v>
      </c>
      <c r="B268" s="22" t="s">
        <v>2</v>
      </c>
      <c r="C268" s="23" t="s">
        <v>17</v>
      </c>
      <c r="D268" s="24">
        <v>11000</v>
      </c>
      <c r="E268" s="24">
        <v>0</v>
      </c>
      <c r="F268" s="24">
        <v>0</v>
      </c>
      <c r="G268" s="25"/>
      <c r="H268" s="25"/>
      <c r="I268" s="24"/>
      <c r="J268" s="24"/>
    </row>
    <row r="269" spans="1:10" s="21" customFormat="1" ht="36.75" hidden="1" thickBot="1" x14ac:dyDescent="0.3">
      <c r="A269" s="16" t="str">
        <f t="shared" si="40"/>
        <v>a</v>
      </c>
      <c r="B269" s="17" t="s">
        <v>126</v>
      </c>
      <c r="C269" s="18" t="s">
        <v>127</v>
      </c>
      <c r="D269" s="19">
        <v>10000</v>
      </c>
      <c r="E269" s="19">
        <v>0</v>
      </c>
      <c r="F269" s="19">
        <v>0</v>
      </c>
      <c r="G269" s="20">
        <f t="shared" si="41"/>
        <v>0</v>
      </c>
      <c r="H269" s="20" t="e">
        <f t="shared" si="41"/>
        <v>#DIV/0!</v>
      </c>
      <c r="I269" s="19" t="str">
        <f t="shared" si="42"/>
        <v>1</v>
      </c>
      <c r="J269" s="19" t="e">
        <f t="shared" si="43"/>
        <v>#DIV/0!</v>
      </c>
    </row>
    <row r="270" spans="1:10" s="21" customFormat="1" hidden="1" x14ac:dyDescent="0.25">
      <c r="A270" s="16" t="str">
        <f t="shared" si="40"/>
        <v>a</v>
      </c>
      <c r="B270" s="22" t="s">
        <v>2</v>
      </c>
      <c r="C270" s="23" t="s">
        <v>17</v>
      </c>
      <c r="D270" s="24">
        <v>10000</v>
      </c>
      <c r="E270" s="24">
        <v>0</v>
      </c>
      <c r="F270" s="24">
        <v>0</v>
      </c>
      <c r="G270" s="25"/>
      <c r="H270" s="25"/>
      <c r="I270" s="24"/>
      <c r="J270" s="24"/>
    </row>
    <row r="271" spans="1:10" s="21" customFormat="1" ht="36.75" hidden="1" thickBot="1" x14ac:dyDescent="0.3">
      <c r="A271" s="16" t="str">
        <f t="shared" si="40"/>
        <v>a</v>
      </c>
      <c r="B271" s="17" t="s">
        <v>128</v>
      </c>
      <c r="C271" s="18" t="s">
        <v>129</v>
      </c>
      <c r="D271" s="19">
        <v>16000</v>
      </c>
      <c r="E271" s="19">
        <v>23079</v>
      </c>
      <c r="F271" s="19">
        <v>23048.027729999998</v>
      </c>
      <c r="G271" s="20">
        <f t="shared" si="41"/>
        <v>1.4424375</v>
      </c>
      <c r="H271" s="20">
        <f t="shared" si="41"/>
        <v>0.99865798908098258</v>
      </c>
      <c r="I271" s="19" t="str">
        <f t="shared" si="42"/>
        <v>1</v>
      </c>
      <c r="J271" s="19" t="str">
        <f t="shared" si="43"/>
        <v>0</v>
      </c>
    </row>
    <row r="272" spans="1:10" s="21" customFormat="1" hidden="1" x14ac:dyDescent="0.25">
      <c r="A272" s="16" t="str">
        <f t="shared" si="40"/>
        <v>a</v>
      </c>
      <c r="B272" s="22" t="s">
        <v>2</v>
      </c>
      <c r="C272" s="23" t="s">
        <v>10</v>
      </c>
      <c r="D272" s="24">
        <v>3000</v>
      </c>
      <c r="E272" s="24">
        <v>1294</v>
      </c>
      <c r="F272" s="24">
        <v>1287.7446</v>
      </c>
      <c r="G272" s="25"/>
      <c r="H272" s="25"/>
      <c r="I272" s="24"/>
      <c r="J272" s="24"/>
    </row>
    <row r="273" spans="1:10" s="21" customFormat="1" hidden="1" x14ac:dyDescent="0.25">
      <c r="A273" s="16" t="str">
        <f t="shared" si="40"/>
        <v>a</v>
      </c>
      <c r="B273" s="22" t="s">
        <v>2</v>
      </c>
      <c r="C273" s="26" t="s">
        <v>13</v>
      </c>
      <c r="D273" s="27">
        <v>3000</v>
      </c>
      <c r="E273" s="27">
        <v>1294</v>
      </c>
      <c r="F273" s="27">
        <v>1287.7446</v>
      </c>
      <c r="G273" s="28"/>
      <c r="H273" s="28"/>
      <c r="I273" s="27"/>
      <c r="J273" s="27"/>
    </row>
    <row r="274" spans="1:10" s="21" customFormat="1" hidden="1" x14ac:dyDescent="0.25">
      <c r="A274" s="16" t="str">
        <f t="shared" si="40"/>
        <v>a</v>
      </c>
      <c r="B274" s="22" t="s">
        <v>2</v>
      </c>
      <c r="C274" s="23" t="s">
        <v>17</v>
      </c>
      <c r="D274" s="24">
        <v>13000</v>
      </c>
      <c r="E274" s="24">
        <v>21785</v>
      </c>
      <c r="F274" s="24">
        <v>21760.28313</v>
      </c>
      <c r="G274" s="25"/>
      <c r="H274" s="25"/>
      <c r="I274" s="24"/>
      <c r="J274" s="24"/>
    </row>
    <row r="275" spans="1:10" s="21" customFormat="1" ht="36.75" hidden="1" thickBot="1" x14ac:dyDescent="0.3">
      <c r="A275" s="16" t="str">
        <f t="shared" si="40"/>
        <v>a</v>
      </c>
      <c r="B275" s="17" t="s">
        <v>130</v>
      </c>
      <c r="C275" s="18" t="s">
        <v>131</v>
      </c>
      <c r="D275" s="19">
        <v>25000</v>
      </c>
      <c r="E275" s="19">
        <v>28530</v>
      </c>
      <c r="F275" s="19">
        <v>27152.13206</v>
      </c>
      <c r="G275" s="20">
        <f t="shared" si="41"/>
        <v>1.1412</v>
      </c>
      <c r="H275" s="20">
        <f t="shared" si="41"/>
        <v>0.9517045937609534</v>
      </c>
      <c r="I275" s="19" t="str">
        <f t="shared" si="42"/>
        <v>0</v>
      </c>
      <c r="J275" s="19" t="str">
        <f t="shared" si="43"/>
        <v>0</v>
      </c>
    </row>
    <row r="276" spans="1:10" s="21" customFormat="1" hidden="1" x14ac:dyDescent="0.25">
      <c r="A276" s="16" t="str">
        <f t="shared" si="40"/>
        <v>a</v>
      </c>
      <c r="B276" s="22" t="s">
        <v>2</v>
      </c>
      <c r="C276" s="23" t="s">
        <v>10</v>
      </c>
      <c r="D276" s="24">
        <v>3000</v>
      </c>
      <c r="E276" s="24">
        <v>2100</v>
      </c>
      <c r="F276" s="24">
        <v>2051.62536</v>
      </c>
      <c r="G276" s="25"/>
      <c r="H276" s="25"/>
      <c r="I276" s="24"/>
      <c r="J276" s="24"/>
    </row>
    <row r="277" spans="1:10" s="21" customFormat="1" hidden="1" x14ac:dyDescent="0.25">
      <c r="A277" s="16" t="str">
        <f t="shared" si="40"/>
        <v>a</v>
      </c>
      <c r="B277" s="22" t="s">
        <v>2</v>
      </c>
      <c r="C277" s="26" t="s">
        <v>13</v>
      </c>
      <c r="D277" s="27">
        <v>3000</v>
      </c>
      <c r="E277" s="27">
        <v>2100</v>
      </c>
      <c r="F277" s="27">
        <v>2051.62536</v>
      </c>
      <c r="G277" s="28"/>
      <c r="H277" s="28"/>
      <c r="I277" s="27"/>
      <c r="J277" s="27"/>
    </row>
    <row r="278" spans="1:10" s="21" customFormat="1" hidden="1" x14ac:dyDescent="0.25">
      <c r="A278" s="16" t="str">
        <f t="shared" si="40"/>
        <v>a</v>
      </c>
      <c r="B278" s="22" t="s">
        <v>2</v>
      </c>
      <c r="C278" s="23" t="s">
        <v>17</v>
      </c>
      <c r="D278" s="24">
        <v>22000</v>
      </c>
      <c r="E278" s="24">
        <v>26430</v>
      </c>
      <c r="F278" s="24">
        <v>25100.506699999998</v>
      </c>
      <c r="G278" s="25"/>
      <c r="H278" s="25"/>
      <c r="I278" s="24"/>
      <c r="J278" s="24"/>
    </row>
    <row r="279" spans="1:10" s="21" customFormat="1" ht="36.75" hidden="1" thickBot="1" x14ac:dyDescent="0.3">
      <c r="A279" s="16" t="str">
        <f t="shared" si="40"/>
        <v>a</v>
      </c>
      <c r="B279" s="17" t="s">
        <v>132</v>
      </c>
      <c r="C279" s="18" t="s">
        <v>133</v>
      </c>
      <c r="D279" s="19">
        <v>23000</v>
      </c>
      <c r="E279" s="19">
        <v>27024</v>
      </c>
      <c r="F279" s="19">
        <v>26883.387360000001</v>
      </c>
      <c r="G279" s="20">
        <f t="shared" si="41"/>
        <v>1.1749565217391305</v>
      </c>
      <c r="H279" s="20">
        <f t="shared" si="41"/>
        <v>0.99479674955595032</v>
      </c>
      <c r="I279" s="19" t="str">
        <f t="shared" si="42"/>
        <v>0</v>
      </c>
      <c r="J279" s="19" t="str">
        <f t="shared" si="43"/>
        <v>0</v>
      </c>
    </row>
    <row r="280" spans="1:10" s="21" customFormat="1" hidden="1" x14ac:dyDescent="0.25">
      <c r="A280" s="16" t="str">
        <f t="shared" si="40"/>
        <v>a</v>
      </c>
      <c r="B280" s="22" t="s">
        <v>2</v>
      </c>
      <c r="C280" s="23" t="s">
        <v>10</v>
      </c>
      <c r="D280" s="24">
        <v>0</v>
      </c>
      <c r="E280" s="24">
        <v>7</v>
      </c>
      <c r="F280" s="24">
        <v>3.0449999999999999</v>
      </c>
      <c r="G280" s="25"/>
      <c r="H280" s="25"/>
      <c r="I280" s="24"/>
      <c r="J280" s="24"/>
    </row>
    <row r="281" spans="1:10" s="21" customFormat="1" hidden="1" x14ac:dyDescent="0.25">
      <c r="A281" s="16" t="str">
        <f t="shared" si="40"/>
        <v>a</v>
      </c>
      <c r="B281" s="22" t="s">
        <v>2</v>
      </c>
      <c r="C281" s="26" t="s">
        <v>13</v>
      </c>
      <c r="D281" s="27">
        <v>0</v>
      </c>
      <c r="E281" s="27">
        <v>7</v>
      </c>
      <c r="F281" s="27">
        <v>3.0449999999999999</v>
      </c>
      <c r="G281" s="28"/>
      <c r="H281" s="28"/>
      <c r="I281" s="27"/>
      <c r="J281" s="27"/>
    </row>
    <row r="282" spans="1:10" s="21" customFormat="1" hidden="1" x14ac:dyDescent="0.25">
      <c r="A282" s="16" t="str">
        <f t="shared" si="40"/>
        <v>a</v>
      </c>
      <c r="B282" s="22" t="s">
        <v>2</v>
      </c>
      <c r="C282" s="23" t="s">
        <v>17</v>
      </c>
      <c r="D282" s="24">
        <v>23000</v>
      </c>
      <c r="E282" s="24">
        <v>27017</v>
      </c>
      <c r="F282" s="24">
        <v>26880.342360000002</v>
      </c>
      <c r="G282" s="25"/>
      <c r="H282" s="25"/>
      <c r="I282" s="24"/>
      <c r="J282" s="24"/>
    </row>
    <row r="283" spans="1:10" s="21" customFormat="1" ht="45.75" hidden="1" thickBot="1" x14ac:dyDescent="0.3">
      <c r="A283" s="16" t="str">
        <f t="shared" si="40"/>
        <v>a</v>
      </c>
      <c r="B283" s="17" t="s">
        <v>134</v>
      </c>
      <c r="C283" s="18" t="s">
        <v>135</v>
      </c>
      <c r="D283" s="19">
        <v>13550</v>
      </c>
      <c r="E283" s="19">
        <v>2782</v>
      </c>
      <c r="F283" s="19">
        <v>2950.7456300000003</v>
      </c>
      <c r="G283" s="20">
        <f t="shared" si="41"/>
        <v>0.20531365313653135</v>
      </c>
      <c r="H283" s="20">
        <f t="shared" si="41"/>
        <v>1.0606562293314163</v>
      </c>
      <c r="I283" s="19" t="str">
        <f t="shared" si="42"/>
        <v>1</v>
      </c>
      <c r="J283" s="19" t="str">
        <f t="shared" si="43"/>
        <v>0</v>
      </c>
    </row>
    <row r="284" spans="1:10" s="21" customFormat="1" hidden="1" x14ac:dyDescent="0.25">
      <c r="A284" s="16" t="str">
        <f t="shared" si="40"/>
        <v>a</v>
      </c>
      <c r="B284" s="22" t="s">
        <v>2</v>
      </c>
      <c r="C284" s="23" t="s">
        <v>10</v>
      </c>
      <c r="D284" s="24">
        <v>50</v>
      </c>
      <c r="E284" s="24">
        <v>457</v>
      </c>
      <c r="F284" s="24">
        <v>429.90672999999998</v>
      </c>
      <c r="G284" s="25"/>
      <c r="H284" s="25"/>
      <c r="I284" s="24"/>
      <c r="J284" s="24"/>
    </row>
    <row r="285" spans="1:10" s="21" customFormat="1" hidden="1" x14ac:dyDescent="0.25">
      <c r="A285" s="16" t="str">
        <f t="shared" si="40"/>
        <v>a</v>
      </c>
      <c r="B285" s="22" t="s">
        <v>2</v>
      </c>
      <c r="C285" s="26" t="s">
        <v>16</v>
      </c>
      <c r="D285" s="27">
        <v>50</v>
      </c>
      <c r="E285" s="27">
        <v>457</v>
      </c>
      <c r="F285" s="27">
        <v>429.90672999999998</v>
      </c>
      <c r="G285" s="28"/>
      <c r="H285" s="28"/>
      <c r="I285" s="27"/>
      <c r="J285" s="27"/>
    </row>
    <row r="286" spans="1:10" s="21" customFormat="1" hidden="1" x14ac:dyDescent="0.25">
      <c r="A286" s="16" t="str">
        <f t="shared" si="40"/>
        <v>a</v>
      </c>
      <c r="B286" s="22" t="s">
        <v>2</v>
      </c>
      <c r="C286" s="23" t="s">
        <v>17</v>
      </c>
      <c r="D286" s="24">
        <v>13500</v>
      </c>
      <c r="E286" s="24">
        <v>2325</v>
      </c>
      <c r="F286" s="24">
        <v>2520.8389000000002</v>
      </c>
      <c r="G286" s="25"/>
      <c r="H286" s="25"/>
      <c r="I286" s="24"/>
      <c r="J286" s="24"/>
    </row>
    <row r="287" spans="1:10" s="21" customFormat="1" ht="60.75" hidden="1" thickBot="1" x14ac:dyDescent="0.3">
      <c r="A287" s="16" t="str">
        <f t="shared" si="40"/>
        <v>a</v>
      </c>
      <c r="B287" s="17" t="s">
        <v>136</v>
      </c>
      <c r="C287" s="18" t="s">
        <v>137</v>
      </c>
      <c r="D287" s="19">
        <v>9850</v>
      </c>
      <c r="E287" s="19">
        <v>4400</v>
      </c>
      <c r="F287" s="19">
        <v>12038.325570000001</v>
      </c>
      <c r="G287" s="20">
        <f t="shared" si="41"/>
        <v>0.4467005076142132</v>
      </c>
      <c r="H287" s="20">
        <f t="shared" si="41"/>
        <v>2.7359830840909094</v>
      </c>
      <c r="I287" s="19" t="str">
        <f t="shared" si="42"/>
        <v>1</v>
      </c>
      <c r="J287" s="19" t="str">
        <f t="shared" si="43"/>
        <v>1</v>
      </c>
    </row>
    <row r="288" spans="1:10" s="21" customFormat="1" hidden="1" x14ac:dyDescent="0.25">
      <c r="A288" s="16" t="str">
        <f t="shared" si="40"/>
        <v>a</v>
      </c>
      <c r="B288" s="22" t="s">
        <v>2</v>
      </c>
      <c r="C288" s="23" t="s">
        <v>10</v>
      </c>
      <c r="D288" s="24">
        <v>890</v>
      </c>
      <c r="E288" s="24">
        <v>640</v>
      </c>
      <c r="F288" s="24">
        <v>622.34853999999996</v>
      </c>
      <c r="G288" s="25"/>
      <c r="H288" s="25"/>
      <c r="I288" s="24"/>
      <c r="J288" s="24"/>
    </row>
    <row r="289" spans="1:10" s="21" customFormat="1" hidden="1" x14ac:dyDescent="0.25">
      <c r="A289" s="16" t="str">
        <f t="shared" si="40"/>
        <v>a</v>
      </c>
      <c r="B289" s="22" t="s">
        <v>2</v>
      </c>
      <c r="C289" s="26" t="s">
        <v>13</v>
      </c>
      <c r="D289" s="27">
        <v>890</v>
      </c>
      <c r="E289" s="27">
        <v>640</v>
      </c>
      <c r="F289" s="27">
        <v>622.34853999999996</v>
      </c>
      <c r="G289" s="28"/>
      <c r="H289" s="28"/>
      <c r="I289" s="27"/>
      <c r="J289" s="27"/>
    </row>
    <row r="290" spans="1:10" s="21" customFormat="1" hidden="1" x14ac:dyDescent="0.25">
      <c r="A290" s="16" t="str">
        <f t="shared" si="40"/>
        <v>a</v>
      </c>
      <c r="B290" s="22" t="s">
        <v>2</v>
      </c>
      <c r="C290" s="23" t="s">
        <v>17</v>
      </c>
      <c r="D290" s="24">
        <v>8960</v>
      </c>
      <c r="E290" s="24">
        <v>3760</v>
      </c>
      <c r="F290" s="24">
        <v>11415.97703</v>
      </c>
      <c r="G290" s="25"/>
      <c r="H290" s="25"/>
      <c r="I290" s="24"/>
      <c r="J290" s="24"/>
    </row>
    <row r="291" spans="1:10" s="21" customFormat="1" ht="36.75" hidden="1" thickBot="1" x14ac:dyDescent="0.3">
      <c r="A291" s="16" t="str">
        <f t="shared" si="40"/>
        <v>a</v>
      </c>
      <c r="B291" s="17" t="s">
        <v>138</v>
      </c>
      <c r="C291" s="18" t="s">
        <v>139</v>
      </c>
      <c r="D291" s="19">
        <v>0</v>
      </c>
      <c r="E291" s="19">
        <v>158</v>
      </c>
      <c r="F291" s="19">
        <v>157.55964</v>
      </c>
      <c r="G291" s="20" t="e">
        <f t="shared" si="41"/>
        <v>#DIV/0!</v>
      </c>
      <c r="H291" s="20">
        <f t="shared" si="41"/>
        <v>0.99721291139240509</v>
      </c>
      <c r="I291" s="19" t="e">
        <f t="shared" si="42"/>
        <v>#DIV/0!</v>
      </c>
      <c r="J291" s="19" t="str">
        <f t="shared" si="43"/>
        <v>0</v>
      </c>
    </row>
    <row r="292" spans="1:10" s="21" customFormat="1" hidden="1" x14ac:dyDescent="0.25">
      <c r="A292" s="16" t="str">
        <f t="shared" si="40"/>
        <v>a</v>
      </c>
      <c r="B292" s="22" t="s">
        <v>2</v>
      </c>
      <c r="C292" s="23" t="s">
        <v>17</v>
      </c>
      <c r="D292" s="24">
        <v>0</v>
      </c>
      <c r="E292" s="24">
        <v>158</v>
      </c>
      <c r="F292" s="24">
        <v>157.55964</v>
      </c>
      <c r="G292" s="25"/>
      <c r="H292" s="25"/>
      <c r="I292" s="24"/>
      <c r="J292" s="24"/>
    </row>
    <row r="293" spans="1:10" s="21" customFormat="1" ht="36.75" hidden="1" thickBot="1" x14ac:dyDescent="0.3">
      <c r="A293" s="16" t="str">
        <f t="shared" si="40"/>
        <v>a</v>
      </c>
      <c r="B293" s="17" t="s">
        <v>140</v>
      </c>
      <c r="C293" s="18" t="s">
        <v>141</v>
      </c>
      <c r="D293" s="19">
        <v>20000</v>
      </c>
      <c r="E293" s="19">
        <v>22533</v>
      </c>
      <c r="F293" s="19">
        <v>22423.972049999997</v>
      </c>
      <c r="G293" s="20">
        <f t="shared" si="41"/>
        <v>1.1266499999999999</v>
      </c>
      <c r="H293" s="20">
        <f t="shared" si="41"/>
        <v>0.99516140993209945</v>
      </c>
      <c r="I293" s="19" t="str">
        <f t="shared" si="42"/>
        <v>0</v>
      </c>
      <c r="J293" s="19" t="str">
        <f t="shared" si="43"/>
        <v>0</v>
      </c>
    </row>
    <row r="294" spans="1:10" s="21" customFormat="1" hidden="1" x14ac:dyDescent="0.25">
      <c r="A294" s="16" t="str">
        <f t="shared" si="40"/>
        <v>a</v>
      </c>
      <c r="B294" s="22" t="s">
        <v>2</v>
      </c>
      <c r="C294" s="23" t="s">
        <v>10</v>
      </c>
      <c r="D294" s="24">
        <v>14000</v>
      </c>
      <c r="E294" s="24">
        <v>6853</v>
      </c>
      <c r="F294" s="24">
        <v>6823.8760700000003</v>
      </c>
      <c r="G294" s="25"/>
      <c r="H294" s="25"/>
      <c r="I294" s="24"/>
      <c r="J294" s="24"/>
    </row>
    <row r="295" spans="1:10" s="21" customFormat="1" hidden="1" x14ac:dyDescent="0.25">
      <c r="A295" s="16" t="str">
        <f t="shared" si="40"/>
        <v>a</v>
      </c>
      <c r="B295" s="22" t="s">
        <v>2</v>
      </c>
      <c r="C295" s="26" t="s">
        <v>13</v>
      </c>
      <c r="D295" s="27">
        <v>14000</v>
      </c>
      <c r="E295" s="27">
        <v>6853</v>
      </c>
      <c r="F295" s="27">
        <v>6823.8760700000003</v>
      </c>
      <c r="G295" s="28"/>
      <c r="H295" s="28"/>
      <c r="I295" s="27"/>
      <c r="J295" s="27"/>
    </row>
    <row r="296" spans="1:10" s="21" customFormat="1" hidden="1" x14ac:dyDescent="0.25">
      <c r="A296" s="16" t="str">
        <f t="shared" si="40"/>
        <v>a</v>
      </c>
      <c r="B296" s="22" t="s">
        <v>2</v>
      </c>
      <c r="C296" s="23" t="s">
        <v>17</v>
      </c>
      <c r="D296" s="24">
        <v>6000</v>
      </c>
      <c r="E296" s="24">
        <v>15680</v>
      </c>
      <c r="F296" s="24">
        <v>15600.09598</v>
      </c>
      <c r="G296" s="25"/>
      <c r="H296" s="25"/>
      <c r="I296" s="24"/>
      <c r="J296" s="24"/>
    </row>
    <row r="297" spans="1:10" s="21" customFormat="1" ht="45.75" hidden="1" thickBot="1" x14ac:dyDescent="0.3">
      <c r="A297" s="16" t="str">
        <f t="shared" si="40"/>
        <v>a</v>
      </c>
      <c r="B297" s="17" t="s">
        <v>142</v>
      </c>
      <c r="C297" s="18" t="s">
        <v>143</v>
      </c>
      <c r="D297" s="19">
        <v>54600</v>
      </c>
      <c r="E297" s="19">
        <v>57755</v>
      </c>
      <c r="F297" s="19">
        <v>56990.804700000001</v>
      </c>
      <c r="G297" s="20">
        <f t="shared" si="41"/>
        <v>1.0577838827838828</v>
      </c>
      <c r="H297" s="20">
        <f t="shared" si="41"/>
        <v>0.98676832655181368</v>
      </c>
      <c r="I297" s="19" t="str">
        <f t="shared" si="42"/>
        <v>0</v>
      </c>
      <c r="J297" s="19" t="str">
        <f t="shared" si="43"/>
        <v>0</v>
      </c>
    </row>
    <row r="298" spans="1:10" s="21" customFormat="1" hidden="1" x14ac:dyDescent="0.25">
      <c r="A298" s="16" t="str">
        <f t="shared" si="40"/>
        <v>a</v>
      </c>
      <c r="B298" s="22" t="s">
        <v>2</v>
      </c>
      <c r="C298" s="23" t="s">
        <v>10</v>
      </c>
      <c r="D298" s="24">
        <v>500</v>
      </c>
      <c r="E298" s="24">
        <v>466</v>
      </c>
      <c r="F298" s="24">
        <v>423.04539999999997</v>
      </c>
      <c r="G298" s="25"/>
      <c r="H298" s="25"/>
      <c r="I298" s="24"/>
      <c r="J298" s="24"/>
    </row>
    <row r="299" spans="1:10" s="21" customFormat="1" hidden="1" x14ac:dyDescent="0.25">
      <c r="A299" s="16" t="str">
        <f t="shared" si="40"/>
        <v>a</v>
      </c>
      <c r="B299" s="22" t="s">
        <v>2</v>
      </c>
      <c r="C299" s="26" t="s">
        <v>13</v>
      </c>
      <c r="D299" s="27">
        <v>500</v>
      </c>
      <c r="E299" s="27">
        <v>466</v>
      </c>
      <c r="F299" s="27">
        <v>423.04539999999997</v>
      </c>
      <c r="G299" s="28"/>
      <c r="H299" s="28"/>
      <c r="I299" s="27"/>
      <c r="J299" s="27"/>
    </row>
    <row r="300" spans="1:10" s="21" customFormat="1" hidden="1" x14ac:dyDescent="0.25">
      <c r="A300" s="16" t="str">
        <f t="shared" ref="A300:A356" si="44">IF(OR(D300&lt;&gt;0,E300&lt;&gt;0,F300&lt;&gt;0),"a","b")</f>
        <v>a</v>
      </c>
      <c r="B300" s="22" t="s">
        <v>2</v>
      </c>
      <c r="C300" s="23" t="s">
        <v>17</v>
      </c>
      <c r="D300" s="24">
        <v>54100</v>
      </c>
      <c r="E300" s="24">
        <v>57289</v>
      </c>
      <c r="F300" s="24">
        <v>56567.759299999998</v>
      </c>
      <c r="G300" s="25"/>
      <c r="H300" s="25"/>
      <c r="I300" s="24"/>
      <c r="J300" s="24"/>
    </row>
    <row r="301" spans="1:10" s="21" customFormat="1" ht="36.75" hidden="1" thickBot="1" x14ac:dyDescent="0.3">
      <c r="A301" s="16" t="str">
        <f t="shared" si="44"/>
        <v>a</v>
      </c>
      <c r="B301" s="17" t="s">
        <v>144</v>
      </c>
      <c r="C301" s="18" t="s">
        <v>145</v>
      </c>
      <c r="D301" s="19">
        <v>30000</v>
      </c>
      <c r="E301" s="19">
        <v>47135</v>
      </c>
      <c r="F301" s="19">
        <v>49183.507149999998</v>
      </c>
      <c r="G301" s="20">
        <f t="shared" ref="G301:H357" si="45">E301/D301</f>
        <v>1.5711666666666666</v>
      </c>
      <c r="H301" s="20">
        <f t="shared" si="45"/>
        <v>1.0434604253739259</v>
      </c>
      <c r="I301" s="19" t="str">
        <f t="shared" ref="I301:I357" si="46">IF(OR(G301-100%&gt;=30%,100%-G301&gt;=30%),"1","0")</f>
        <v>1</v>
      </c>
      <c r="J301" s="19" t="str">
        <f t="shared" ref="J301:J357" si="47">IF(OR(H301-100%&gt;=15%,100%-H301&gt;=15%),"1","0")</f>
        <v>0</v>
      </c>
    </row>
    <row r="302" spans="1:10" s="21" customFormat="1" hidden="1" x14ac:dyDescent="0.25">
      <c r="A302" s="16" t="str">
        <f t="shared" si="44"/>
        <v>a</v>
      </c>
      <c r="B302" s="22" t="s">
        <v>2</v>
      </c>
      <c r="C302" s="23" t="s">
        <v>10</v>
      </c>
      <c r="D302" s="24">
        <v>20000</v>
      </c>
      <c r="E302" s="24">
        <v>9715</v>
      </c>
      <c r="F302" s="24">
        <v>9557.7940400000007</v>
      </c>
      <c r="G302" s="25"/>
      <c r="H302" s="25"/>
      <c r="I302" s="24"/>
      <c r="J302" s="24"/>
    </row>
    <row r="303" spans="1:10" s="21" customFormat="1" hidden="1" x14ac:dyDescent="0.25">
      <c r="A303" s="16" t="str">
        <f t="shared" si="44"/>
        <v>a</v>
      </c>
      <c r="B303" s="22" t="s">
        <v>2</v>
      </c>
      <c r="C303" s="26" t="s">
        <v>13</v>
      </c>
      <c r="D303" s="27">
        <v>20000</v>
      </c>
      <c r="E303" s="27">
        <v>9715</v>
      </c>
      <c r="F303" s="27">
        <v>9557.7940400000007</v>
      </c>
      <c r="G303" s="28"/>
      <c r="H303" s="28"/>
      <c r="I303" s="27"/>
      <c r="J303" s="27"/>
    </row>
    <row r="304" spans="1:10" s="21" customFormat="1" hidden="1" x14ac:dyDescent="0.25">
      <c r="A304" s="16" t="str">
        <f t="shared" si="44"/>
        <v>a</v>
      </c>
      <c r="B304" s="22" t="s">
        <v>2</v>
      </c>
      <c r="C304" s="23" t="s">
        <v>17</v>
      </c>
      <c r="D304" s="24">
        <v>10000</v>
      </c>
      <c r="E304" s="24">
        <v>37420</v>
      </c>
      <c r="F304" s="24">
        <v>39625.713109999997</v>
      </c>
      <c r="G304" s="25"/>
      <c r="H304" s="25"/>
      <c r="I304" s="24"/>
      <c r="J304" s="24"/>
    </row>
    <row r="305" spans="1:10" s="21" customFormat="1" ht="36.75" hidden="1" thickBot="1" x14ac:dyDescent="0.3">
      <c r="A305" s="16" t="str">
        <f t="shared" si="44"/>
        <v>a</v>
      </c>
      <c r="B305" s="17" t="s">
        <v>146</v>
      </c>
      <c r="C305" s="18" t="s">
        <v>147</v>
      </c>
      <c r="D305" s="19">
        <v>33500</v>
      </c>
      <c r="E305" s="19">
        <v>29944</v>
      </c>
      <c r="F305" s="19">
        <v>30272.346060000003</v>
      </c>
      <c r="G305" s="20">
        <f t="shared" si="45"/>
        <v>0.89385074626865668</v>
      </c>
      <c r="H305" s="20">
        <f t="shared" si="45"/>
        <v>1.0109653372962866</v>
      </c>
      <c r="I305" s="19" t="str">
        <f t="shared" si="46"/>
        <v>0</v>
      </c>
      <c r="J305" s="19" t="str">
        <f t="shared" si="47"/>
        <v>0</v>
      </c>
    </row>
    <row r="306" spans="1:10" s="21" customFormat="1" hidden="1" x14ac:dyDescent="0.25">
      <c r="A306" s="16" t="str">
        <f t="shared" si="44"/>
        <v>a</v>
      </c>
      <c r="B306" s="22" t="s">
        <v>2</v>
      </c>
      <c r="C306" s="23" t="s">
        <v>10</v>
      </c>
      <c r="D306" s="24">
        <v>3000</v>
      </c>
      <c r="E306" s="24">
        <v>3129</v>
      </c>
      <c r="F306" s="24">
        <v>3102.9136800000001</v>
      </c>
      <c r="G306" s="25"/>
      <c r="H306" s="25"/>
      <c r="I306" s="24"/>
      <c r="J306" s="24"/>
    </row>
    <row r="307" spans="1:10" s="21" customFormat="1" hidden="1" x14ac:dyDescent="0.25">
      <c r="A307" s="16" t="str">
        <f t="shared" si="44"/>
        <v>a</v>
      </c>
      <c r="B307" s="22" t="s">
        <v>2</v>
      </c>
      <c r="C307" s="26" t="s">
        <v>13</v>
      </c>
      <c r="D307" s="27">
        <v>3000</v>
      </c>
      <c r="E307" s="27">
        <v>3129</v>
      </c>
      <c r="F307" s="27">
        <v>3102.9136800000001</v>
      </c>
      <c r="G307" s="28"/>
      <c r="H307" s="28"/>
      <c r="I307" s="27"/>
      <c r="J307" s="27"/>
    </row>
    <row r="308" spans="1:10" s="21" customFormat="1" hidden="1" x14ac:dyDescent="0.25">
      <c r="A308" s="16" t="str">
        <f t="shared" si="44"/>
        <v>a</v>
      </c>
      <c r="B308" s="22" t="s">
        <v>2</v>
      </c>
      <c r="C308" s="23" t="s">
        <v>17</v>
      </c>
      <c r="D308" s="24">
        <v>30500</v>
      </c>
      <c r="E308" s="24">
        <v>26815</v>
      </c>
      <c r="F308" s="24">
        <v>27169.432380000002</v>
      </c>
      <c r="G308" s="25"/>
      <c r="H308" s="25"/>
      <c r="I308" s="24"/>
      <c r="J308" s="24"/>
    </row>
    <row r="309" spans="1:10" s="21" customFormat="1" ht="60.75" hidden="1" thickBot="1" x14ac:dyDescent="0.3">
      <c r="A309" s="16" t="str">
        <f t="shared" si="44"/>
        <v>a</v>
      </c>
      <c r="B309" s="17" t="s">
        <v>148</v>
      </c>
      <c r="C309" s="18" t="s">
        <v>149</v>
      </c>
      <c r="D309" s="19">
        <v>2000</v>
      </c>
      <c r="E309" s="19">
        <v>7840</v>
      </c>
      <c r="F309" s="19">
        <v>7823.6368700000003</v>
      </c>
      <c r="G309" s="20">
        <f t="shared" si="45"/>
        <v>3.92</v>
      </c>
      <c r="H309" s="20">
        <f t="shared" si="45"/>
        <v>0.99791286607142859</v>
      </c>
      <c r="I309" s="19" t="str">
        <f t="shared" si="46"/>
        <v>1</v>
      </c>
      <c r="J309" s="19" t="str">
        <f t="shared" si="47"/>
        <v>0</v>
      </c>
    </row>
    <row r="310" spans="1:10" s="21" customFormat="1" hidden="1" x14ac:dyDescent="0.25">
      <c r="A310" s="16" t="str">
        <f t="shared" si="44"/>
        <v>a</v>
      </c>
      <c r="B310" s="22" t="s">
        <v>2</v>
      </c>
      <c r="C310" s="23" t="s">
        <v>10</v>
      </c>
      <c r="D310" s="24">
        <v>100</v>
      </c>
      <c r="E310" s="24">
        <v>20</v>
      </c>
      <c r="F310" s="24">
        <v>9.2551600000000001</v>
      </c>
      <c r="G310" s="25"/>
      <c r="H310" s="25"/>
      <c r="I310" s="24"/>
      <c r="J310" s="24"/>
    </row>
    <row r="311" spans="1:10" s="21" customFormat="1" hidden="1" x14ac:dyDescent="0.25">
      <c r="A311" s="16" t="str">
        <f t="shared" si="44"/>
        <v>a</v>
      </c>
      <c r="B311" s="22" t="s">
        <v>2</v>
      </c>
      <c r="C311" s="26" t="s">
        <v>16</v>
      </c>
      <c r="D311" s="27">
        <v>100</v>
      </c>
      <c r="E311" s="27">
        <v>20</v>
      </c>
      <c r="F311" s="27">
        <v>9.2551600000000001</v>
      </c>
      <c r="G311" s="28"/>
      <c r="H311" s="28"/>
      <c r="I311" s="27"/>
      <c r="J311" s="27"/>
    </row>
    <row r="312" spans="1:10" s="21" customFormat="1" hidden="1" x14ac:dyDescent="0.25">
      <c r="A312" s="16" t="str">
        <f t="shared" si="44"/>
        <v>a</v>
      </c>
      <c r="B312" s="22" t="s">
        <v>2</v>
      </c>
      <c r="C312" s="23" t="s">
        <v>17</v>
      </c>
      <c r="D312" s="24">
        <v>1900</v>
      </c>
      <c r="E312" s="24">
        <v>7820</v>
      </c>
      <c r="F312" s="24">
        <v>7814.3817099999997</v>
      </c>
      <c r="G312" s="25"/>
      <c r="H312" s="25"/>
      <c r="I312" s="24"/>
      <c r="J312" s="24"/>
    </row>
    <row r="313" spans="1:10" s="21" customFormat="1" ht="45.75" hidden="1" thickBot="1" x14ac:dyDescent="0.3">
      <c r="A313" s="16" t="str">
        <f t="shared" si="44"/>
        <v>a</v>
      </c>
      <c r="B313" s="17" t="s">
        <v>150</v>
      </c>
      <c r="C313" s="18" t="s">
        <v>151</v>
      </c>
      <c r="D313" s="19">
        <v>83200</v>
      </c>
      <c r="E313" s="19">
        <v>52845</v>
      </c>
      <c r="F313" s="19">
        <v>52751.065620000001</v>
      </c>
      <c r="G313" s="20">
        <f t="shared" si="45"/>
        <v>0.63515624999999998</v>
      </c>
      <c r="H313" s="20">
        <f t="shared" si="45"/>
        <v>0.99822245472608573</v>
      </c>
      <c r="I313" s="19" t="str">
        <f t="shared" si="46"/>
        <v>1</v>
      </c>
      <c r="J313" s="19" t="str">
        <f t="shared" si="47"/>
        <v>0</v>
      </c>
    </row>
    <row r="314" spans="1:10" s="21" customFormat="1" hidden="1" x14ac:dyDescent="0.25">
      <c r="A314" s="16" t="str">
        <f t="shared" si="44"/>
        <v>a</v>
      </c>
      <c r="B314" s="22" t="s">
        <v>2</v>
      </c>
      <c r="C314" s="23" t="s">
        <v>10</v>
      </c>
      <c r="D314" s="24">
        <v>2100</v>
      </c>
      <c r="E314" s="24">
        <v>745</v>
      </c>
      <c r="F314" s="24">
        <v>699.95429000000001</v>
      </c>
      <c r="G314" s="25"/>
      <c r="H314" s="25"/>
      <c r="I314" s="24"/>
      <c r="J314" s="24"/>
    </row>
    <row r="315" spans="1:10" s="21" customFormat="1" hidden="1" x14ac:dyDescent="0.25">
      <c r="A315" s="16" t="str">
        <f t="shared" si="44"/>
        <v>a</v>
      </c>
      <c r="B315" s="22" t="s">
        <v>2</v>
      </c>
      <c r="C315" s="26" t="s">
        <v>13</v>
      </c>
      <c r="D315" s="27">
        <v>2100</v>
      </c>
      <c r="E315" s="27">
        <v>745</v>
      </c>
      <c r="F315" s="27">
        <v>699.95429000000001</v>
      </c>
      <c r="G315" s="28"/>
      <c r="H315" s="28"/>
      <c r="I315" s="27"/>
      <c r="J315" s="27"/>
    </row>
    <row r="316" spans="1:10" s="21" customFormat="1" hidden="1" x14ac:dyDescent="0.25">
      <c r="A316" s="16" t="str">
        <f t="shared" si="44"/>
        <v>a</v>
      </c>
      <c r="B316" s="22" t="s">
        <v>2</v>
      </c>
      <c r="C316" s="23" t="s">
        <v>17</v>
      </c>
      <c r="D316" s="24">
        <v>81100</v>
      </c>
      <c r="E316" s="24">
        <v>52100</v>
      </c>
      <c r="F316" s="24">
        <v>52051.11133</v>
      </c>
      <c r="G316" s="25"/>
      <c r="H316" s="25"/>
      <c r="I316" s="24"/>
      <c r="J316" s="24"/>
    </row>
    <row r="317" spans="1:10" s="21" customFormat="1" ht="45.75" hidden="1" thickBot="1" x14ac:dyDescent="0.3">
      <c r="A317" s="16" t="str">
        <f t="shared" si="44"/>
        <v>a</v>
      </c>
      <c r="B317" s="17" t="s">
        <v>152</v>
      </c>
      <c r="C317" s="18" t="s">
        <v>153</v>
      </c>
      <c r="D317" s="19">
        <v>6180</v>
      </c>
      <c r="E317" s="19">
        <v>5732</v>
      </c>
      <c r="F317" s="19">
        <v>5713.8404499999997</v>
      </c>
      <c r="G317" s="20">
        <f t="shared" si="45"/>
        <v>0.9275080906148867</v>
      </c>
      <c r="H317" s="20">
        <f t="shared" si="45"/>
        <v>0.99683189986043264</v>
      </c>
      <c r="I317" s="19" t="str">
        <f t="shared" si="46"/>
        <v>0</v>
      </c>
      <c r="J317" s="19" t="str">
        <f t="shared" si="47"/>
        <v>0</v>
      </c>
    </row>
    <row r="318" spans="1:10" s="21" customFormat="1" hidden="1" x14ac:dyDescent="0.25">
      <c r="A318" s="16" t="str">
        <f t="shared" si="44"/>
        <v>a</v>
      </c>
      <c r="B318" s="22" t="s">
        <v>2</v>
      </c>
      <c r="C318" s="23" t="s">
        <v>10</v>
      </c>
      <c r="D318" s="24">
        <v>530</v>
      </c>
      <c r="E318" s="24">
        <v>537</v>
      </c>
      <c r="F318" s="24">
        <v>518.90745000000004</v>
      </c>
      <c r="G318" s="25"/>
      <c r="H318" s="25"/>
      <c r="I318" s="24"/>
      <c r="J318" s="24"/>
    </row>
    <row r="319" spans="1:10" s="21" customFormat="1" hidden="1" x14ac:dyDescent="0.25">
      <c r="A319" s="16" t="str">
        <f t="shared" si="44"/>
        <v>a</v>
      </c>
      <c r="B319" s="22" t="s">
        <v>2</v>
      </c>
      <c r="C319" s="26" t="s">
        <v>13</v>
      </c>
      <c r="D319" s="27">
        <v>530</v>
      </c>
      <c r="E319" s="27">
        <v>537</v>
      </c>
      <c r="F319" s="27">
        <v>518.90745000000004</v>
      </c>
      <c r="G319" s="28"/>
      <c r="H319" s="28"/>
      <c r="I319" s="27"/>
      <c r="J319" s="27"/>
    </row>
    <row r="320" spans="1:10" s="21" customFormat="1" hidden="1" x14ac:dyDescent="0.25">
      <c r="A320" s="16" t="str">
        <f t="shared" si="44"/>
        <v>a</v>
      </c>
      <c r="B320" s="22" t="s">
        <v>2</v>
      </c>
      <c r="C320" s="23" t="s">
        <v>17</v>
      </c>
      <c r="D320" s="24">
        <v>5650</v>
      </c>
      <c r="E320" s="24">
        <v>5195</v>
      </c>
      <c r="F320" s="24">
        <v>5194.933</v>
      </c>
      <c r="G320" s="25"/>
      <c r="H320" s="25"/>
      <c r="I320" s="24"/>
      <c r="J320" s="24"/>
    </row>
    <row r="321" spans="1:10" s="21" customFormat="1" ht="45.75" hidden="1" thickBot="1" x14ac:dyDescent="0.3">
      <c r="A321" s="16" t="str">
        <f t="shared" si="44"/>
        <v>a</v>
      </c>
      <c r="B321" s="17" t="s">
        <v>154</v>
      </c>
      <c r="C321" s="18" t="s">
        <v>155</v>
      </c>
      <c r="D321" s="19">
        <v>78700</v>
      </c>
      <c r="E321" s="19">
        <v>99993.799999999988</v>
      </c>
      <c r="F321" s="19">
        <v>153383.70773999998</v>
      </c>
      <c r="G321" s="20">
        <f t="shared" si="45"/>
        <v>1.2705692503176618</v>
      </c>
      <c r="H321" s="20">
        <f t="shared" si="45"/>
        <v>1.5339321811952342</v>
      </c>
      <c r="I321" s="19" t="str">
        <f t="shared" si="46"/>
        <v>0</v>
      </c>
      <c r="J321" s="19" t="str">
        <f t="shared" si="47"/>
        <v>1</v>
      </c>
    </row>
    <row r="322" spans="1:10" s="21" customFormat="1" hidden="1" x14ac:dyDescent="0.25">
      <c r="A322" s="16" t="str">
        <f t="shared" si="44"/>
        <v>a</v>
      </c>
      <c r="B322" s="22" t="s">
        <v>2</v>
      </c>
      <c r="C322" s="23" t="s">
        <v>10</v>
      </c>
      <c r="D322" s="24">
        <v>400</v>
      </c>
      <c r="E322" s="24">
        <v>40</v>
      </c>
      <c r="F322" s="24">
        <v>33.560200000000002</v>
      </c>
      <c r="G322" s="25"/>
      <c r="H322" s="25"/>
      <c r="I322" s="24"/>
      <c r="J322" s="24"/>
    </row>
    <row r="323" spans="1:10" s="21" customFormat="1" hidden="1" x14ac:dyDescent="0.25">
      <c r="A323" s="16" t="str">
        <f t="shared" si="44"/>
        <v>a</v>
      </c>
      <c r="B323" s="22" t="s">
        <v>2</v>
      </c>
      <c r="C323" s="26" t="s">
        <v>13</v>
      </c>
      <c r="D323" s="27">
        <v>400</v>
      </c>
      <c r="E323" s="27">
        <v>40</v>
      </c>
      <c r="F323" s="27">
        <v>33.560200000000002</v>
      </c>
      <c r="G323" s="28"/>
      <c r="H323" s="28"/>
      <c r="I323" s="27"/>
      <c r="J323" s="27"/>
    </row>
    <row r="324" spans="1:10" s="21" customFormat="1" hidden="1" x14ac:dyDescent="0.25">
      <c r="A324" s="16" t="str">
        <f t="shared" si="44"/>
        <v>a</v>
      </c>
      <c r="B324" s="22" t="s">
        <v>2</v>
      </c>
      <c r="C324" s="23" t="s">
        <v>17</v>
      </c>
      <c r="D324" s="24">
        <v>78300</v>
      </c>
      <c r="E324" s="24">
        <v>99953.799999999988</v>
      </c>
      <c r="F324" s="24">
        <v>153350.14753999998</v>
      </c>
      <c r="G324" s="25"/>
      <c r="H324" s="25"/>
      <c r="I324" s="24"/>
      <c r="J324" s="24"/>
    </row>
    <row r="325" spans="1:10" s="21" customFormat="1" ht="45.75" hidden="1" thickBot="1" x14ac:dyDescent="0.3">
      <c r="A325" s="16" t="str">
        <f t="shared" si="44"/>
        <v>a</v>
      </c>
      <c r="B325" s="17" t="s">
        <v>156</v>
      </c>
      <c r="C325" s="18" t="s">
        <v>157</v>
      </c>
      <c r="D325" s="19">
        <v>239995</v>
      </c>
      <c r="E325" s="19">
        <v>239900</v>
      </c>
      <c r="F325" s="19">
        <v>239230.04762999999</v>
      </c>
      <c r="G325" s="20">
        <f t="shared" si="45"/>
        <v>0.99960415841996708</v>
      </c>
      <c r="H325" s="20">
        <f t="shared" si="45"/>
        <v>0.99720736819508127</v>
      </c>
      <c r="I325" s="19" t="str">
        <f t="shared" si="46"/>
        <v>0</v>
      </c>
      <c r="J325" s="19" t="str">
        <f t="shared" si="47"/>
        <v>0</v>
      </c>
    </row>
    <row r="326" spans="1:10" s="21" customFormat="1" hidden="1" x14ac:dyDescent="0.25">
      <c r="A326" s="16" t="str">
        <f t="shared" si="44"/>
        <v>a</v>
      </c>
      <c r="B326" s="22" t="s">
        <v>2</v>
      </c>
      <c r="C326" s="23" t="s">
        <v>10</v>
      </c>
      <c r="D326" s="24">
        <v>400</v>
      </c>
      <c r="E326" s="24">
        <v>25</v>
      </c>
      <c r="F326" s="24">
        <v>172.191</v>
      </c>
      <c r="G326" s="25"/>
      <c r="H326" s="25"/>
      <c r="I326" s="24"/>
      <c r="J326" s="24"/>
    </row>
    <row r="327" spans="1:10" s="21" customFormat="1" hidden="1" x14ac:dyDescent="0.25">
      <c r="A327" s="16" t="str">
        <f t="shared" si="44"/>
        <v>a</v>
      </c>
      <c r="B327" s="22" t="s">
        <v>2</v>
      </c>
      <c r="C327" s="26" t="s">
        <v>13</v>
      </c>
      <c r="D327" s="27">
        <v>400</v>
      </c>
      <c r="E327" s="27">
        <v>25</v>
      </c>
      <c r="F327" s="27">
        <v>172.191</v>
      </c>
      <c r="G327" s="28"/>
      <c r="H327" s="28"/>
      <c r="I327" s="27"/>
      <c r="J327" s="27"/>
    </row>
    <row r="328" spans="1:10" s="21" customFormat="1" hidden="1" x14ac:dyDescent="0.25">
      <c r="A328" s="16" t="str">
        <f t="shared" si="44"/>
        <v>a</v>
      </c>
      <c r="B328" s="22" t="s">
        <v>2</v>
      </c>
      <c r="C328" s="23" t="s">
        <v>17</v>
      </c>
      <c r="D328" s="24">
        <v>239595</v>
      </c>
      <c r="E328" s="24">
        <v>239875</v>
      </c>
      <c r="F328" s="24">
        <v>239057.85662999999</v>
      </c>
      <c r="G328" s="25"/>
      <c r="H328" s="25"/>
      <c r="I328" s="24"/>
      <c r="J328" s="24"/>
    </row>
    <row r="329" spans="1:10" s="21" customFormat="1" ht="45.75" hidden="1" thickBot="1" x14ac:dyDescent="0.3">
      <c r="A329" s="16" t="str">
        <f t="shared" si="44"/>
        <v>a</v>
      </c>
      <c r="B329" s="17" t="s">
        <v>158</v>
      </c>
      <c r="C329" s="18" t="s">
        <v>159</v>
      </c>
      <c r="D329" s="19">
        <v>13850</v>
      </c>
      <c r="E329" s="19">
        <v>14230</v>
      </c>
      <c r="F329" s="19">
        <v>14228.738070000001</v>
      </c>
      <c r="G329" s="20">
        <f t="shared" si="45"/>
        <v>1.0274368231046931</v>
      </c>
      <c r="H329" s="20">
        <f t="shared" si="45"/>
        <v>0.99991131904427277</v>
      </c>
      <c r="I329" s="19" t="str">
        <f t="shared" si="46"/>
        <v>0</v>
      </c>
      <c r="J329" s="19" t="str">
        <f t="shared" si="47"/>
        <v>0</v>
      </c>
    </row>
    <row r="330" spans="1:10" s="21" customFormat="1" hidden="1" x14ac:dyDescent="0.25">
      <c r="A330" s="16" t="str">
        <f t="shared" si="44"/>
        <v>a</v>
      </c>
      <c r="B330" s="22" t="s">
        <v>2</v>
      </c>
      <c r="C330" s="23" t="s">
        <v>10</v>
      </c>
      <c r="D330" s="24">
        <v>400</v>
      </c>
      <c r="E330" s="24">
        <v>850</v>
      </c>
      <c r="F330" s="24">
        <v>848.73851999999999</v>
      </c>
      <c r="G330" s="25"/>
      <c r="H330" s="25"/>
      <c r="I330" s="24"/>
      <c r="J330" s="24"/>
    </row>
    <row r="331" spans="1:10" s="21" customFormat="1" hidden="1" x14ac:dyDescent="0.25">
      <c r="A331" s="16" t="str">
        <f t="shared" si="44"/>
        <v>a</v>
      </c>
      <c r="B331" s="22" t="s">
        <v>2</v>
      </c>
      <c r="C331" s="26" t="s">
        <v>13</v>
      </c>
      <c r="D331" s="27">
        <v>400</v>
      </c>
      <c r="E331" s="27">
        <v>850</v>
      </c>
      <c r="F331" s="27">
        <v>848.73851999999999</v>
      </c>
      <c r="G331" s="28"/>
      <c r="H331" s="28"/>
      <c r="I331" s="27"/>
      <c r="J331" s="27"/>
    </row>
    <row r="332" spans="1:10" s="21" customFormat="1" hidden="1" x14ac:dyDescent="0.25">
      <c r="A332" s="16" t="str">
        <f t="shared" si="44"/>
        <v>a</v>
      </c>
      <c r="B332" s="22" t="s">
        <v>2</v>
      </c>
      <c r="C332" s="23" t="s">
        <v>17</v>
      </c>
      <c r="D332" s="24">
        <v>13450</v>
      </c>
      <c r="E332" s="24">
        <v>13380</v>
      </c>
      <c r="F332" s="24">
        <v>13379.99955</v>
      </c>
      <c r="G332" s="25"/>
      <c r="H332" s="25"/>
      <c r="I332" s="24"/>
      <c r="J332" s="24"/>
    </row>
    <row r="333" spans="1:10" s="21" customFormat="1" ht="45.75" hidden="1" thickBot="1" x14ac:dyDescent="0.3">
      <c r="A333" s="16" t="str">
        <f t="shared" si="44"/>
        <v>a</v>
      </c>
      <c r="B333" s="17" t="s">
        <v>160</v>
      </c>
      <c r="C333" s="18" t="s">
        <v>161</v>
      </c>
      <c r="D333" s="19">
        <v>45295</v>
      </c>
      <c r="E333" s="19">
        <v>56467</v>
      </c>
      <c r="F333" s="19">
        <v>55876.489539999995</v>
      </c>
      <c r="G333" s="20">
        <f t="shared" si="45"/>
        <v>1.246649740589469</v>
      </c>
      <c r="H333" s="20">
        <f t="shared" si="45"/>
        <v>0.98954237944286039</v>
      </c>
      <c r="I333" s="19" t="str">
        <f t="shared" si="46"/>
        <v>0</v>
      </c>
      <c r="J333" s="19" t="str">
        <f t="shared" si="47"/>
        <v>0</v>
      </c>
    </row>
    <row r="334" spans="1:10" s="21" customFormat="1" hidden="1" x14ac:dyDescent="0.25">
      <c r="A334" s="16" t="str">
        <f t="shared" si="44"/>
        <v>a</v>
      </c>
      <c r="B334" s="22" t="s">
        <v>2</v>
      </c>
      <c r="C334" s="23" t="s">
        <v>10</v>
      </c>
      <c r="D334" s="24">
        <v>600</v>
      </c>
      <c r="E334" s="24">
        <v>832</v>
      </c>
      <c r="F334" s="24">
        <v>831.96103000000005</v>
      </c>
      <c r="G334" s="25"/>
      <c r="H334" s="25"/>
      <c r="I334" s="24"/>
      <c r="J334" s="24"/>
    </row>
    <row r="335" spans="1:10" s="21" customFormat="1" hidden="1" x14ac:dyDescent="0.25">
      <c r="A335" s="16" t="str">
        <f t="shared" si="44"/>
        <v>a</v>
      </c>
      <c r="B335" s="22" t="s">
        <v>2</v>
      </c>
      <c r="C335" s="26" t="s">
        <v>13</v>
      </c>
      <c r="D335" s="27">
        <v>600</v>
      </c>
      <c r="E335" s="27">
        <v>832</v>
      </c>
      <c r="F335" s="27">
        <v>831.96103000000005</v>
      </c>
      <c r="G335" s="28"/>
      <c r="H335" s="28"/>
      <c r="I335" s="27"/>
      <c r="J335" s="27"/>
    </row>
    <row r="336" spans="1:10" s="21" customFormat="1" hidden="1" x14ac:dyDescent="0.25">
      <c r="A336" s="16" t="str">
        <f t="shared" si="44"/>
        <v>a</v>
      </c>
      <c r="B336" s="22" t="s">
        <v>2</v>
      </c>
      <c r="C336" s="23" t="s">
        <v>17</v>
      </c>
      <c r="D336" s="24">
        <v>44695</v>
      </c>
      <c r="E336" s="24">
        <v>55635</v>
      </c>
      <c r="F336" s="24">
        <v>55044.528510000004</v>
      </c>
      <c r="G336" s="25"/>
      <c r="H336" s="25"/>
      <c r="I336" s="24"/>
      <c r="J336" s="24"/>
    </row>
    <row r="337" spans="1:10" s="21" customFormat="1" ht="60.75" hidden="1" thickBot="1" x14ac:dyDescent="0.3">
      <c r="A337" s="16" t="str">
        <f t="shared" si="44"/>
        <v>a</v>
      </c>
      <c r="B337" s="17" t="s">
        <v>162</v>
      </c>
      <c r="C337" s="18" t="s">
        <v>163</v>
      </c>
      <c r="D337" s="19">
        <v>150</v>
      </c>
      <c r="E337" s="19">
        <v>50</v>
      </c>
      <c r="F337" s="19">
        <v>35.747</v>
      </c>
      <c r="G337" s="20">
        <f t="shared" si="45"/>
        <v>0.33333333333333331</v>
      </c>
      <c r="H337" s="20">
        <f t="shared" si="45"/>
        <v>0.71494000000000002</v>
      </c>
      <c r="I337" s="19" t="str">
        <f t="shared" si="46"/>
        <v>1</v>
      </c>
      <c r="J337" s="19" t="str">
        <f t="shared" si="47"/>
        <v>1</v>
      </c>
    </row>
    <row r="338" spans="1:10" s="21" customFormat="1" hidden="1" x14ac:dyDescent="0.25">
      <c r="A338" s="16" t="str">
        <f t="shared" si="44"/>
        <v>a</v>
      </c>
      <c r="B338" s="22" t="s">
        <v>2</v>
      </c>
      <c r="C338" s="23" t="s">
        <v>10</v>
      </c>
      <c r="D338" s="24">
        <v>100</v>
      </c>
      <c r="E338" s="24">
        <v>0</v>
      </c>
      <c r="F338" s="24">
        <v>0</v>
      </c>
      <c r="G338" s="25"/>
      <c r="H338" s="25"/>
      <c r="I338" s="24"/>
      <c r="J338" s="24"/>
    </row>
    <row r="339" spans="1:10" s="21" customFormat="1" hidden="1" x14ac:dyDescent="0.25">
      <c r="A339" s="16" t="str">
        <f t="shared" si="44"/>
        <v>a</v>
      </c>
      <c r="B339" s="22" t="s">
        <v>2</v>
      </c>
      <c r="C339" s="26" t="s">
        <v>13</v>
      </c>
      <c r="D339" s="27">
        <v>100</v>
      </c>
      <c r="E339" s="27">
        <v>0</v>
      </c>
      <c r="F339" s="27">
        <v>0</v>
      </c>
      <c r="G339" s="28"/>
      <c r="H339" s="28"/>
      <c r="I339" s="27"/>
      <c r="J339" s="27"/>
    </row>
    <row r="340" spans="1:10" s="21" customFormat="1" hidden="1" x14ac:dyDescent="0.25">
      <c r="A340" s="16" t="str">
        <f t="shared" si="44"/>
        <v>a</v>
      </c>
      <c r="B340" s="22" t="s">
        <v>2</v>
      </c>
      <c r="C340" s="23" t="s">
        <v>17</v>
      </c>
      <c r="D340" s="24">
        <v>50</v>
      </c>
      <c r="E340" s="24">
        <v>50</v>
      </c>
      <c r="F340" s="24">
        <v>35.747</v>
      </c>
      <c r="G340" s="25"/>
      <c r="H340" s="25"/>
      <c r="I340" s="24"/>
      <c r="J340" s="24"/>
    </row>
    <row r="341" spans="1:10" s="21" customFormat="1" ht="36.75" hidden="1" thickBot="1" x14ac:dyDescent="0.3">
      <c r="A341" s="16" t="str">
        <f t="shared" si="44"/>
        <v>a</v>
      </c>
      <c r="B341" s="17" t="s">
        <v>164</v>
      </c>
      <c r="C341" s="18" t="s">
        <v>165</v>
      </c>
      <c r="D341" s="19">
        <v>1810</v>
      </c>
      <c r="E341" s="19">
        <v>0</v>
      </c>
      <c r="F341" s="19">
        <v>0</v>
      </c>
      <c r="G341" s="20">
        <f t="shared" si="45"/>
        <v>0</v>
      </c>
      <c r="H341" s="20" t="e">
        <f t="shared" si="45"/>
        <v>#DIV/0!</v>
      </c>
      <c r="I341" s="19" t="str">
        <f t="shared" si="46"/>
        <v>1</v>
      </c>
      <c r="J341" s="19" t="e">
        <f t="shared" si="47"/>
        <v>#DIV/0!</v>
      </c>
    </row>
    <row r="342" spans="1:10" s="21" customFormat="1" hidden="1" x14ac:dyDescent="0.25">
      <c r="A342" s="16" t="str">
        <f t="shared" si="44"/>
        <v>a</v>
      </c>
      <c r="B342" s="22" t="s">
        <v>2</v>
      </c>
      <c r="C342" s="23" t="s">
        <v>10</v>
      </c>
      <c r="D342" s="24">
        <v>100</v>
      </c>
      <c r="E342" s="24">
        <v>0</v>
      </c>
      <c r="F342" s="24">
        <v>0</v>
      </c>
      <c r="G342" s="25"/>
      <c r="H342" s="25"/>
      <c r="I342" s="24"/>
      <c r="J342" s="24"/>
    </row>
    <row r="343" spans="1:10" s="21" customFormat="1" hidden="1" x14ac:dyDescent="0.25">
      <c r="A343" s="16" t="str">
        <f t="shared" si="44"/>
        <v>a</v>
      </c>
      <c r="B343" s="22" t="s">
        <v>2</v>
      </c>
      <c r="C343" s="26" t="s">
        <v>13</v>
      </c>
      <c r="D343" s="27">
        <v>100</v>
      </c>
      <c r="E343" s="27">
        <v>0</v>
      </c>
      <c r="F343" s="27">
        <v>0</v>
      </c>
      <c r="G343" s="28"/>
      <c r="H343" s="28"/>
      <c r="I343" s="27"/>
      <c r="J343" s="27"/>
    </row>
    <row r="344" spans="1:10" s="21" customFormat="1" hidden="1" x14ac:dyDescent="0.25">
      <c r="A344" s="16" t="str">
        <f t="shared" si="44"/>
        <v>a</v>
      </c>
      <c r="B344" s="22" t="s">
        <v>2</v>
      </c>
      <c r="C344" s="23" t="s">
        <v>17</v>
      </c>
      <c r="D344" s="24">
        <v>1710</v>
      </c>
      <c r="E344" s="24">
        <v>0</v>
      </c>
      <c r="F344" s="24">
        <v>0</v>
      </c>
      <c r="G344" s="25"/>
      <c r="H344" s="25"/>
      <c r="I344" s="24"/>
      <c r="J344" s="24"/>
    </row>
    <row r="345" spans="1:10" s="21" customFormat="1" ht="45.75" hidden="1" thickBot="1" x14ac:dyDescent="0.3">
      <c r="A345" s="16" t="str">
        <f t="shared" si="44"/>
        <v>a</v>
      </c>
      <c r="B345" s="17" t="s">
        <v>166</v>
      </c>
      <c r="C345" s="18" t="s">
        <v>167</v>
      </c>
      <c r="D345" s="19">
        <v>200</v>
      </c>
      <c r="E345" s="19">
        <v>0</v>
      </c>
      <c r="F345" s="19">
        <v>0</v>
      </c>
      <c r="G345" s="20">
        <f t="shared" si="45"/>
        <v>0</v>
      </c>
      <c r="H345" s="20" t="e">
        <f t="shared" si="45"/>
        <v>#DIV/0!</v>
      </c>
      <c r="I345" s="19" t="str">
        <f t="shared" si="46"/>
        <v>1</v>
      </c>
      <c r="J345" s="19" t="e">
        <f t="shared" si="47"/>
        <v>#DIV/0!</v>
      </c>
    </row>
    <row r="346" spans="1:10" s="21" customFormat="1" hidden="1" x14ac:dyDescent="0.25">
      <c r="A346" s="16" t="str">
        <f t="shared" si="44"/>
        <v>a</v>
      </c>
      <c r="B346" s="22" t="s">
        <v>2</v>
      </c>
      <c r="C346" s="23" t="s">
        <v>10</v>
      </c>
      <c r="D346" s="24">
        <v>200</v>
      </c>
      <c r="E346" s="24">
        <v>0</v>
      </c>
      <c r="F346" s="24">
        <v>0</v>
      </c>
      <c r="G346" s="25"/>
      <c r="H346" s="25"/>
      <c r="I346" s="24"/>
      <c r="J346" s="24"/>
    </row>
    <row r="347" spans="1:10" s="21" customFormat="1" hidden="1" x14ac:dyDescent="0.25">
      <c r="A347" s="16" t="str">
        <f t="shared" si="44"/>
        <v>a</v>
      </c>
      <c r="B347" s="22" t="s">
        <v>2</v>
      </c>
      <c r="C347" s="26" t="s">
        <v>13</v>
      </c>
      <c r="D347" s="27">
        <v>200</v>
      </c>
      <c r="E347" s="27">
        <v>0</v>
      </c>
      <c r="F347" s="27">
        <v>0</v>
      </c>
      <c r="G347" s="28"/>
      <c r="H347" s="28"/>
      <c r="I347" s="27"/>
      <c r="J347" s="27"/>
    </row>
    <row r="348" spans="1:10" s="21" customFormat="1" ht="36.75" hidden="1" thickBot="1" x14ac:dyDescent="0.3">
      <c r="A348" s="16" t="str">
        <f t="shared" si="44"/>
        <v>a</v>
      </c>
      <c r="B348" s="17" t="s">
        <v>168</v>
      </c>
      <c r="C348" s="18" t="s">
        <v>169</v>
      </c>
      <c r="D348" s="19">
        <v>100</v>
      </c>
      <c r="E348" s="19">
        <v>0</v>
      </c>
      <c r="F348" s="19">
        <v>0</v>
      </c>
      <c r="G348" s="20">
        <f t="shared" si="45"/>
        <v>0</v>
      </c>
      <c r="H348" s="20" t="e">
        <f t="shared" si="45"/>
        <v>#DIV/0!</v>
      </c>
      <c r="I348" s="19" t="str">
        <f t="shared" si="46"/>
        <v>1</v>
      </c>
      <c r="J348" s="19" t="e">
        <f t="shared" si="47"/>
        <v>#DIV/0!</v>
      </c>
    </row>
    <row r="349" spans="1:10" s="21" customFormat="1" hidden="1" x14ac:dyDescent="0.25">
      <c r="A349" s="16" t="str">
        <f t="shared" si="44"/>
        <v>a</v>
      </c>
      <c r="B349" s="22" t="s">
        <v>2</v>
      </c>
      <c r="C349" s="23" t="s">
        <v>10</v>
      </c>
      <c r="D349" s="24">
        <v>100</v>
      </c>
      <c r="E349" s="24">
        <v>0</v>
      </c>
      <c r="F349" s="24">
        <v>0</v>
      </c>
      <c r="G349" s="25"/>
      <c r="H349" s="25"/>
      <c r="I349" s="24"/>
      <c r="J349" s="24"/>
    </row>
    <row r="350" spans="1:10" s="21" customFormat="1" hidden="1" x14ac:dyDescent="0.25">
      <c r="A350" s="16" t="str">
        <f t="shared" si="44"/>
        <v>a</v>
      </c>
      <c r="B350" s="22" t="s">
        <v>2</v>
      </c>
      <c r="C350" s="26" t="s">
        <v>13</v>
      </c>
      <c r="D350" s="27">
        <v>100</v>
      </c>
      <c r="E350" s="27">
        <v>0</v>
      </c>
      <c r="F350" s="27">
        <v>0</v>
      </c>
      <c r="G350" s="28"/>
      <c r="H350" s="28"/>
      <c r="I350" s="27"/>
      <c r="J350" s="27"/>
    </row>
    <row r="351" spans="1:10" s="21" customFormat="1" ht="45.75" hidden="1" thickBot="1" x14ac:dyDescent="0.3">
      <c r="A351" s="16" t="str">
        <f t="shared" si="44"/>
        <v>a</v>
      </c>
      <c r="B351" s="17" t="s">
        <v>170</v>
      </c>
      <c r="C351" s="18" t="s">
        <v>171</v>
      </c>
      <c r="D351" s="19">
        <v>5200</v>
      </c>
      <c r="E351" s="19">
        <v>0</v>
      </c>
      <c r="F351" s="19">
        <v>0</v>
      </c>
      <c r="G351" s="20">
        <f t="shared" si="45"/>
        <v>0</v>
      </c>
      <c r="H351" s="20" t="e">
        <f t="shared" si="45"/>
        <v>#DIV/0!</v>
      </c>
      <c r="I351" s="19" t="str">
        <f t="shared" si="46"/>
        <v>1</v>
      </c>
      <c r="J351" s="19" t="e">
        <f t="shared" si="47"/>
        <v>#DIV/0!</v>
      </c>
    </row>
    <row r="352" spans="1:10" s="21" customFormat="1" hidden="1" x14ac:dyDescent="0.25">
      <c r="A352" s="16" t="str">
        <f t="shared" si="44"/>
        <v>a</v>
      </c>
      <c r="B352" s="22" t="s">
        <v>2</v>
      </c>
      <c r="C352" s="23" t="s">
        <v>10</v>
      </c>
      <c r="D352" s="24">
        <v>100</v>
      </c>
      <c r="E352" s="24">
        <v>0</v>
      </c>
      <c r="F352" s="24">
        <v>0</v>
      </c>
      <c r="G352" s="25"/>
      <c r="H352" s="25"/>
      <c r="I352" s="24"/>
      <c r="J352" s="24"/>
    </row>
    <row r="353" spans="1:10" s="21" customFormat="1" hidden="1" x14ac:dyDescent="0.25">
      <c r="A353" s="16" t="str">
        <f t="shared" si="44"/>
        <v>a</v>
      </c>
      <c r="B353" s="22" t="s">
        <v>2</v>
      </c>
      <c r="C353" s="26" t="s">
        <v>13</v>
      </c>
      <c r="D353" s="27">
        <v>100</v>
      </c>
      <c r="E353" s="27">
        <v>0</v>
      </c>
      <c r="F353" s="27">
        <v>0</v>
      </c>
      <c r="G353" s="28"/>
      <c r="H353" s="28"/>
      <c r="I353" s="27"/>
      <c r="J353" s="27"/>
    </row>
    <row r="354" spans="1:10" s="21" customFormat="1" hidden="1" x14ac:dyDescent="0.25">
      <c r="A354" s="16" t="str">
        <f t="shared" si="44"/>
        <v>a</v>
      </c>
      <c r="B354" s="22" t="s">
        <v>2</v>
      </c>
      <c r="C354" s="23" t="s">
        <v>17</v>
      </c>
      <c r="D354" s="24">
        <v>5100</v>
      </c>
      <c r="E354" s="24">
        <v>0</v>
      </c>
      <c r="F354" s="24">
        <v>0</v>
      </c>
      <c r="G354" s="25"/>
      <c r="H354" s="25"/>
      <c r="I354" s="24"/>
      <c r="J354" s="24"/>
    </row>
    <row r="355" spans="1:10" s="21" customFormat="1" ht="36.75" hidden="1" thickBot="1" x14ac:dyDescent="0.3">
      <c r="A355" s="16" t="str">
        <f t="shared" si="44"/>
        <v>a</v>
      </c>
      <c r="B355" s="17" t="s">
        <v>172</v>
      </c>
      <c r="C355" s="18" t="s">
        <v>173</v>
      </c>
      <c r="D355" s="19">
        <v>0</v>
      </c>
      <c r="E355" s="19">
        <v>40117.5</v>
      </c>
      <c r="F355" s="19">
        <v>40117.468030000004</v>
      </c>
      <c r="G355" s="20" t="e">
        <f t="shared" si="45"/>
        <v>#DIV/0!</v>
      </c>
      <c r="H355" s="20">
        <f t="shared" si="45"/>
        <v>0.9999992030909205</v>
      </c>
      <c r="I355" s="19" t="e">
        <f t="shared" si="46"/>
        <v>#DIV/0!</v>
      </c>
      <c r="J355" s="19" t="str">
        <f t="shared" si="47"/>
        <v>0</v>
      </c>
    </row>
    <row r="356" spans="1:10" s="21" customFormat="1" hidden="1" x14ac:dyDescent="0.25">
      <c r="A356" s="16" t="str">
        <f t="shared" si="44"/>
        <v>a</v>
      </c>
      <c r="B356" s="22" t="s">
        <v>2</v>
      </c>
      <c r="C356" s="23" t="s">
        <v>17</v>
      </c>
      <c r="D356" s="24">
        <v>0</v>
      </c>
      <c r="E356" s="24">
        <v>40117.5</v>
      </c>
      <c r="F356" s="24">
        <v>40117.468030000004</v>
      </c>
      <c r="G356" s="25"/>
      <c r="H356" s="25"/>
      <c r="I356" s="24"/>
      <c r="J356" s="24"/>
    </row>
    <row r="357" spans="1:10" s="21" customFormat="1" ht="30.75" hidden="1" thickBot="1" x14ac:dyDescent="0.3">
      <c r="A357" s="16" t="str">
        <f t="shared" ref="A357:A414" si="48">IF(OR(D357&lt;&gt;0,E357&lt;&gt;0,F357&lt;&gt;0),"a","b")</f>
        <v>a</v>
      </c>
      <c r="B357" s="17" t="s">
        <v>174</v>
      </c>
      <c r="C357" s="18" t="s">
        <v>175</v>
      </c>
      <c r="D357" s="19">
        <v>25000</v>
      </c>
      <c r="E357" s="19">
        <v>19554</v>
      </c>
      <c r="F357" s="19">
        <v>19510.314330000001</v>
      </c>
      <c r="G357" s="20">
        <f t="shared" si="45"/>
        <v>0.78215999999999997</v>
      </c>
      <c r="H357" s="20">
        <f t="shared" si="45"/>
        <v>0.99776589598036214</v>
      </c>
      <c r="I357" s="19" t="str">
        <f t="shared" si="46"/>
        <v>0</v>
      </c>
      <c r="J357" s="19" t="str">
        <f t="shared" si="47"/>
        <v>0</v>
      </c>
    </row>
    <row r="358" spans="1:10" s="21" customFormat="1" hidden="1" x14ac:dyDescent="0.25">
      <c r="A358" s="16" t="str">
        <f t="shared" si="48"/>
        <v>a</v>
      </c>
      <c r="B358" s="22" t="s">
        <v>2</v>
      </c>
      <c r="C358" s="23" t="s">
        <v>10</v>
      </c>
      <c r="D358" s="24">
        <v>25000</v>
      </c>
      <c r="E358" s="24">
        <v>4</v>
      </c>
      <c r="F358" s="24">
        <v>4</v>
      </c>
      <c r="G358" s="25"/>
      <c r="H358" s="25"/>
      <c r="I358" s="24"/>
      <c r="J358" s="24"/>
    </row>
    <row r="359" spans="1:10" s="21" customFormat="1" hidden="1" x14ac:dyDescent="0.25">
      <c r="A359" s="16" t="str">
        <f t="shared" si="48"/>
        <v>a</v>
      </c>
      <c r="B359" s="22" t="s">
        <v>2</v>
      </c>
      <c r="C359" s="26" t="s">
        <v>13</v>
      </c>
      <c r="D359" s="27">
        <v>50</v>
      </c>
      <c r="E359" s="27">
        <v>4</v>
      </c>
      <c r="F359" s="27">
        <v>4</v>
      </c>
      <c r="G359" s="28"/>
      <c r="H359" s="28"/>
      <c r="I359" s="27"/>
      <c r="J359" s="27"/>
    </row>
    <row r="360" spans="1:10" s="21" customFormat="1" hidden="1" x14ac:dyDescent="0.25">
      <c r="A360" s="16" t="str">
        <f t="shared" si="48"/>
        <v>a</v>
      </c>
      <c r="B360" s="22" t="s">
        <v>2</v>
      </c>
      <c r="C360" s="26" t="s">
        <v>14</v>
      </c>
      <c r="D360" s="27">
        <v>24450</v>
      </c>
      <c r="E360" s="27">
        <v>0</v>
      </c>
      <c r="F360" s="27">
        <v>0</v>
      </c>
      <c r="G360" s="28"/>
      <c r="H360" s="28"/>
      <c r="I360" s="27"/>
      <c r="J360" s="27"/>
    </row>
    <row r="361" spans="1:10" s="21" customFormat="1" hidden="1" x14ac:dyDescent="0.25">
      <c r="A361" s="16" t="str">
        <f t="shared" si="48"/>
        <v>a</v>
      </c>
      <c r="B361" s="22" t="s">
        <v>2</v>
      </c>
      <c r="C361" s="26" t="s">
        <v>16</v>
      </c>
      <c r="D361" s="27">
        <v>500</v>
      </c>
      <c r="E361" s="27">
        <v>0</v>
      </c>
      <c r="F361" s="27">
        <v>0</v>
      </c>
      <c r="G361" s="28"/>
      <c r="H361" s="28"/>
      <c r="I361" s="27"/>
      <c r="J361" s="27"/>
    </row>
    <row r="362" spans="1:10" s="21" customFormat="1" hidden="1" x14ac:dyDescent="0.25">
      <c r="A362" s="16" t="str">
        <f t="shared" si="48"/>
        <v>a</v>
      </c>
      <c r="B362" s="22" t="s">
        <v>2</v>
      </c>
      <c r="C362" s="23" t="s">
        <v>17</v>
      </c>
      <c r="D362" s="24">
        <v>0</v>
      </c>
      <c r="E362" s="24">
        <v>19550</v>
      </c>
      <c r="F362" s="24">
        <v>19506.314330000001</v>
      </c>
      <c r="G362" s="25"/>
      <c r="H362" s="25"/>
      <c r="I362" s="24"/>
      <c r="J362" s="24"/>
    </row>
    <row r="363" spans="1:10" s="21" customFormat="1" ht="30.75" hidden="1" thickBot="1" x14ac:dyDescent="0.3">
      <c r="A363" s="16" t="str">
        <f t="shared" si="48"/>
        <v>a</v>
      </c>
      <c r="B363" s="17" t="s">
        <v>176</v>
      </c>
      <c r="C363" s="18" t="s">
        <v>177</v>
      </c>
      <c r="D363" s="19">
        <v>61250</v>
      </c>
      <c r="E363" s="19">
        <v>50411</v>
      </c>
      <c r="F363" s="19">
        <v>58624.728589999992</v>
      </c>
      <c r="G363" s="20">
        <f t="shared" ref="G363:H414" si="49">E363/D363</f>
        <v>0.8230367346938775</v>
      </c>
      <c r="H363" s="20">
        <f t="shared" si="49"/>
        <v>1.1629352440935508</v>
      </c>
      <c r="I363" s="19" t="str">
        <f t="shared" ref="I363:I414" si="50">IF(OR(G363-100%&gt;=30%,100%-G363&gt;=30%),"1","0")</f>
        <v>0</v>
      </c>
      <c r="J363" s="19" t="str">
        <f t="shared" ref="J363:J414" si="51">IF(OR(H363-100%&gt;=15%,100%-H363&gt;=15%),"1","0")</f>
        <v>1</v>
      </c>
    </row>
    <row r="364" spans="1:10" s="21" customFormat="1" hidden="1" x14ac:dyDescent="0.25">
      <c r="A364" s="16" t="str">
        <f t="shared" si="48"/>
        <v>a</v>
      </c>
      <c r="B364" s="22" t="s">
        <v>2</v>
      </c>
      <c r="C364" s="23" t="s">
        <v>10</v>
      </c>
      <c r="D364" s="24">
        <v>61250</v>
      </c>
      <c r="E364" s="24">
        <v>5149</v>
      </c>
      <c r="F364" s="24">
        <v>5142.3272399999996</v>
      </c>
      <c r="G364" s="25"/>
      <c r="H364" s="25"/>
      <c r="I364" s="24"/>
      <c r="J364" s="24"/>
    </row>
    <row r="365" spans="1:10" s="21" customFormat="1" hidden="1" x14ac:dyDescent="0.25">
      <c r="A365" s="16" t="str">
        <f t="shared" si="48"/>
        <v>a</v>
      </c>
      <c r="B365" s="22" t="s">
        <v>2</v>
      </c>
      <c r="C365" s="26" t="s">
        <v>13</v>
      </c>
      <c r="D365" s="27">
        <v>5730</v>
      </c>
      <c r="E365" s="27">
        <v>5149</v>
      </c>
      <c r="F365" s="27">
        <v>5142.3272399999996</v>
      </c>
      <c r="G365" s="28"/>
      <c r="H365" s="28"/>
      <c r="I365" s="27"/>
      <c r="J365" s="27"/>
    </row>
    <row r="366" spans="1:10" s="21" customFormat="1" hidden="1" x14ac:dyDescent="0.25">
      <c r="A366" s="16" t="str">
        <f t="shared" si="48"/>
        <v>a</v>
      </c>
      <c r="B366" s="22" t="s">
        <v>2</v>
      </c>
      <c r="C366" s="26" t="s">
        <v>14</v>
      </c>
      <c r="D366" s="27">
        <v>55520</v>
      </c>
      <c r="E366" s="27">
        <v>0</v>
      </c>
      <c r="F366" s="27">
        <v>0</v>
      </c>
      <c r="G366" s="28"/>
      <c r="H366" s="28"/>
      <c r="I366" s="27"/>
      <c r="J366" s="27"/>
    </row>
    <row r="367" spans="1:10" s="21" customFormat="1" hidden="1" x14ac:dyDescent="0.25">
      <c r="A367" s="16" t="str">
        <f t="shared" si="48"/>
        <v>a</v>
      </c>
      <c r="B367" s="22" t="s">
        <v>2</v>
      </c>
      <c r="C367" s="23" t="s">
        <v>17</v>
      </c>
      <c r="D367" s="24">
        <v>0</v>
      </c>
      <c r="E367" s="24">
        <v>45262</v>
      </c>
      <c r="F367" s="24">
        <v>53482.40135</v>
      </c>
      <c r="G367" s="25"/>
      <c r="H367" s="25"/>
      <c r="I367" s="24"/>
      <c r="J367" s="24"/>
    </row>
    <row r="368" spans="1:10" s="21" customFormat="1" ht="30.75" hidden="1" thickBot="1" x14ac:dyDescent="0.3">
      <c r="A368" s="16" t="str">
        <f t="shared" si="48"/>
        <v>a</v>
      </c>
      <c r="B368" s="17" t="s">
        <v>178</v>
      </c>
      <c r="C368" s="18" t="s">
        <v>179</v>
      </c>
      <c r="D368" s="19">
        <v>1000</v>
      </c>
      <c r="E368" s="19">
        <v>1965</v>
      </c>
      <c r="F368" s="19">
        <v>1928.94352</v>
      </c>
      <c r="G368" s="20">
        <f t="shared" si="49"/>
        <v>1.9650000000000001</v>
      </c>
      <c r="H368" s="20">
        <f t="shared" si="49"/>
        <v>0.98165064631043264</v>
      </c>
      <c r="I368" s="19" t="str">
        <f t="shared" si="50"/>
        <v>1</v>
      </c>
      <c r="J368" s="19" t="str">
        <f t="shared" si="51"/>
        <v>0</v>
      </c>
    </row>
    <row r="369" spans="1:10" s="21" customFormat="1" hidden="1" x14ac:dyDescent="0.25">
      <c r="A369" s="16" t="str">
        <f t="shared" si="48"/>
        <v>a</v>
      </c>
      <c r="B369" s="22" t="s">
        <v>2</v>
      </c>
      <c r="C369" s="23" t="s">
        <v>10</v>
      </c>
      <c r="D369" s="24">
        <v>1000</v>
      </c>
      <c r="E369" s="24">
        <v>25</v>
      </c>
      <c r="F369" s="24">
        <v>21.683910000000001</v>
      </c>
      <c r="G369" s="25"/>
      <c r="H369" s="25"/>
      <c r="I369" s="24"/>
      <c r="J369" s="24"/>
    </row>
    <row r="370" spans="1:10" s="21" customFormat="1" hidden="1" x14ac:dyDescent="0.25">
      <c r="A370" s="16" t="str">
        <f t="shared" si="48"/>
        <v>a</v>
      </c>
      <c r="B370" s="22" t="s">
        <v>2</v>
      </c>
      <c r="C370" s="26" t="s">
        <v>13</v>
      </c>
      <c r="D370" s="27">
        <v>0</v>
      </c>
      <c r="E370" s="27">
        <v>25</v>
      </c>
      <c r="F370" s="27">
        <v>21.683910000000001</v>
      </c>
      <c r="G370" s="28"/>
      <c r="H370" s="28"/>
      <c r="I370" s="27"/>
      <c r="J370" s="27"/>
    </row>
    <row r="371" spans="1:10" s="21" customFormat="1" hidden="1" x14ac:dyDescent="0.25">
      <c r="A371" s="16" t="str">
        <f t="shared" si="48"/>
        <v>a</v>
      </c>
      <c r="B371" s="22" t="s">
        <v>2</v>
      </c>
      <c r="C371" s="26" t="s">
        <v>14</v>
      </c>
      <c r="D371" s="27">
        <v>1000</v>
      </c>
      <c r="E371" s="27">
        <v>0</v>
      </c>
      <c r="F371" s="27">
        <v>0</v>
      </c>
      <c r="G371" s="28"/>
      <c r="H371" s="28"/>
      <c r="I371" s="27"/>
      <c r="J371" s="27"/>
    </row>
    <row r="372" spans="1:10" s="21" customFormat="1" hidden="1" x14ac:dyDescent="0.25">
      <c r="A372" s="16" t="str">
        <f t="shared" si="48"/>
        <v>a</v>
      </c>
      <c r="B372" s="22" t="s">
        <v>2</v>
      </c>
      <c r="C372" s="23" t="s">
        <v>17</v>
      </c>
      <c r="D372" s="24">
        <v>0</v>
      </c>
      <c r="E372" s="24">
        <v>1940</v>
      </c>
      <c r="F372" s="24">
        <v>1907.2596100000001</v>
      </c>
      <c r="G372" s="25"/>
      <c r="H372" s="25"/>
      <c r="I372" s="24"/>
      <c r="J372" s="24"/>
    </row>
    <row r="373" spans="1:10" s="21" customFormat="1" ht="30.75" hidden="1" thickBot="1" x14ac:dyDescent="0.3">
      <c r="A373" s="16" t="str">
        <f t="shared" si="48"/>
        <v>a</v>
      </c>
      <c r="B373" s="17" t="s">
        <v>180</v>
      </c>
      <c r="C373" s="18" t="s">
        <v>181</v>
      </c>
      <c r="D373" s="19">
        <v>9830</v>
      </c>
      <c r="E373" s="19">
        <v>5622</v>
      </c>
      <c r="F373" s="19">
        <v>5579.1775799999996</v>
      </c>
      <c r="G373" s="20">
        <f t="shared" si="49"/>
        <v>0.57192268565615467</v>
      </c>
      <c r="H373" s="20">
        <f t="shared" si="49"/>
        <v>0.99238306296691559</v>
      </c>
      <c r="I373" s="19" t="str">
        <f t="shared" si="50"/>
        <v>1</v>
      </c>
      <c r="J373" s="19" t="str">
        <f t="shared" si="51"/>
        <v>0</v>
      </c>
    </row>
    <row r="374" spans="1:10" s="21" customFormat="1" hidden="1" x14ac:dyDescent="0.25">
      <c r="A374" s="16" t="str">
        <f t="shared" si="48"/>
        <v>a</v>
      </c>
      <c r="B374" s="22" t="s">
        <v>2</v>
      </c>
      <c r="C374" s="23" t="s">
        <v>10</v>
      </c>
      <c r="D374" s="24">
        <v>9830</v>
      </c>
      <c r="E374" s="24">
        <v>957</v>
      </c>
      <c r="F374" s="24">
        <v>923.05861000000004</v>
      </c>
      <c r="G374" s="25"/>
      <c r="H374" s="25"/>
      <c r="I374" s="24"/>
      <c r="J374" s="24"/>
    </row>
    <row r="375" spans="1:10" s="21" customFormat="1" hidden="1" x14ac:dyDescent="0.25">
      <c r="A375" s="16" t="str">
        <f t="shared" si="48"/>
        <v>a</v>
      </c>
      <c r="B375" s="22" t="s">
        <v>2</v>
      </c>
      <c r="C375" s="26" t="s">
        <v>13</v>
      </c>
      <c r="D375" s="27">
        <v>1780</v>
      </c>
      <c r="E375" s="27">
        <v>957</v>
      </c>
      <c r="F375" s="27">
        <v>923.05861000000004</v>
      </c>
      <c r="G375" s="28"/>
      <c r="H375" s="28"/>
      <c r="I375" s="27"/>
      <c r="J375" s="27"/>
    </row>
    <row r="376" spans="1:10" s="21" customFormat="1" hidden="1" x14ac:dyDescent="0.25">
      <c r="A376" s="16" t="str">
        <f t="shared" si="48"/>
        <v>a</v>
      </c>
      <c r="B376" s="22" t="s">
        <v>2</v>
      </c>
      <c r="C376" s="26" t="s">
        <v>14</v>
      </c>
      <c r="D376" s="27">
        <v>8050</v>
      </c>
      <c r="E376" s="27">
        <v>0</v>
      </c>
      <c r="F376" s="27">
        <v>0</v>
      </c>
      <c r="G376" s="28"/>
      <c r="H376" s="28"/>
      <c r="I376" s="27"/>
      <c r="J376" s="27"/>
    </row>
    <row r="377" spans="1:10" s="21" customFormat="1" hidden="1" x14ac:dyDescent="0.25">
      <c r="A377" s="16" t="str">
        <f t="shared" si="48"/>
        <v>a</v>
      </c>
      <c r="B377" s="22" t="s">
        <v>2</v>
      </c>
      <c r="C377" s="23" t="s">
        <v>17</v>
      </c>
      <c r="D377" s="24">
        <v>0</v>
      </c>
      <c r="E377" s="24">
        <v>4665</v>
      </c>
      <c r="F377" s="24">
        <v>4656.1189699999995</v>
      </c>
      <c r="G377" s="25"/>
      <c r="H377" s="25"/>
      <c r="I377" s="24"/>
      <c r="J377" s="24"/>
    </row>
    <row r="378" spans="1:10" s="21" customFormat="1" ht="30.75" hidden="1" thickBot="1" x14ac:dyDescent="0.3">
      <c r="A378" s="16" t="str">
        <f t="shared" si="48"/>
        <v>a</v>
      </c>
      <c r="B378" s="17" t="s">
        <v>182</v>
      </c>
      <c r="C378" s="18" t="s">
        <v>183</v>
      </c>
      <c r="D378" s="19">
        <v>26950</v>
      </c>
      <c r="E378" s="19">
        <v>20277</v>
      </c>
      <c r="F378" s="19">
        <v>20837.161419999997</v>
      </c>
      <c r="G378" s="20">
        <f t="shared" si="49"/>
        <v>0.75239332096474953</v>
      </c>
      <c r="H378" s="20">
        <f t="shared" si="49"/>
        <v>1.0276254584011439</v>
      </c>
      <c r="I378" s="19" t="str">
        <f t="shared" si="50"/>
        <v>0</v>
      </c>
      <c r="J378" s="19" t="str">
        <f t="shared" si="51"/>
        <v>0</v>
      </c>
    </row>
    <row r="379" spans="1:10" s="21" customFormat="1" hidden="1" x14ac:dyDescent="0.25">
      <c r="A379" s="16" t="str">
        <f t="shared" si="48"/>
        <v>a</v>
      </c>
      <c r="B379" s="22" t="s">
        <v>2</v>
      </c>
      <c r="C379" s="23" t="s">
        <v>10</v>
      </c>
      <c r="D379" s="24">
        <v>26950</v>
      </c>
      <c r="E379" s="24">
        <v>1122</v>
      </c>
      <c r="F379" s="24">
        <v>1120.63868</v>
      </c>
      <c r="G379" s="25"/>
      <c r="H379" s="25"/>
      <c r="I379" s="24"/>
      <c r="J379" s="24"/>
    </row>
    <row r="380" spans="1:10" s="21" customFormat="1" hidden="1" x14ac:dyDescent="0.25">
      <c r="A380" s="16" t="str">
        <f t="shared" si="48"/>
        <v>a</v>
      </c>
      <c r="B380" s="22" t="s">
        <v>2</v>
      </c>
      <c r="C380" s="26" t="s">
        <v>13</v>
      </c>
      <c r="D380" s="27">
        <v>2200</v>
      </c>
      <c r="E380" s="27">
        <v>1122</v>
      </c>
      <c r="F380" s="27">
        <v>1120.63868</v>
      </c>
      <c r="G380" s="28"/>
      <c r="H380" s="28"/>
      <c r="I380" s="27"/>
      <c r="J380" s="27"/>
    </row>
    <row r="381" spans="1:10" s="21" customFormat="1" hidden="1" x14ac:dyDescent="0.25">
      <c r="A381" s="16" t="str">
        <f t="shared" si="48"/>
        <v>a</v>
      </c>
      <c r="B381" s="22" t="s">
        <v>2</v>
      </c>
      <c r="C381" s="26" t="s">
        <v>14</v>
      </c>
      <c r="D381" s="27">
        <v>24750</v>
      </c>
      <c r="E381" s="27">
        <v>0</v>
      </c>
      <c r="F381" s="27">
        <v>0</v>
      </c>
      <c r="G381" s="28"/>
      <c r="H381" s="28"/>
      <c r="I381" s="27"/>
      <c r="J381" s="27"/>
    </row>
    <row r="382" spans="1:10" s="21" customFormat="1" hidden="1" x14ac:dyDescent="0.25">
      <c r="A382" s="16" t="str">
        <f t="shared" si="48"/>
        <v>a</v>
      </c>
      <c r="B382" s="22" t="s">
        <v>2</v>
      </c>
      <c r="C382" s="23" t="s">
        <v>17</v>
      </c>
      <c r="D382" s="24">
        <v>0</v>
      </c>
      <c r="E382" s="24">
        <v>19155</v>
      </c>
      <c r="F382" s="24">
        <v>19716.52274</v>
      </c>
      <c r="G382" s="25"/>
      <c r="H382" s="25"/>
      <c r="I382" s="24"/>
      <c r="J382" s="24"/>
    </row>
    <row r="383" spans="1:10" s="21" customFormat="1" ht="45.75" hidden="1" thickBot="1" x14ac:dyDescent="0.3">
      <c r="A383" s="16" t="str">
        <f t="shared" si="48"/>
        <v>a</v>
      </c>
      <c r="B383" s="17" t="s">
        <v>184</v>
      </c>
      <c r="C383" s="18" t="s">
        <v>185</v>
      </c>
      <c r="D383" s="19">
        <v>8600</v>
      </c>
      <c r="E383" s="19">
        <v>12942</v>
      </c>
      <c r="F383" s="19">
        <v>12550.98942</v>
      </c>
      <c r="G383" s="20">
        <f t="shared" si="49"/>
        <v>1.5048837209302326</v>
      </c>
      <c r="H383" s="20">
        <f t="shared" si="49"/>
        <v>0.96978746870653687</v>
      </c>
      <c r="I383" s="19" t="str">
        <f t="shared" si="50"/>
        <v>1</v>
      </c>
      <c r="J383" s="19" t="str">
        <f t="shared" si="51"/>
        <v>0</v>
      </c>
    </row>
    <row r="384" spans="1:10" s="21" customFormat="1" hidden="1" x14ac:dyDescent="0.25">
      <c r="A384" s="16" t="str">
        <f t="shared" si="48"/>
        <v>a</v>
      </c>
      <c r="B384" s="22" t="s">
        <v>2</v>
      </c>
      <c r="C384" s="23" t="s">
        <v>10</v>
      </c>
      <c r="D384" s="24">
        <v>7850</v>
      </c>
      <c r="E384" s="24">
        <v>7169</v>
      </c>
      <c r="F384" s="24">
        <v>7181.0246699999998</v>
      </c>
      <c r="G384" s="25"/>
      <c r="H384" s="25"/>
      <c r="I384" s="24"/>
      <c r="J384" s="24"/>
    </row>
    <row r="385" spans="1:10" s="21" customFormat="1" hidden="1" x14ac:dyDescent="0.25">
      <c r="A385" s="16" t="str">
        <f t="shared" si="48"/>
        <v>a</v>
      </c>
      <c r="B385" s="22" t="s">
        <v>2</v>
      </c>
      <c r="C385" s="26" t="s">
        <v>13</v>
      </c>
      <c r="D385" s="27">
        <v>6000</v>
      </c>
      <c r="E385" s="27">
        <v>7169</v>
      </c>
      <c r="F385" s="27">
        <v>7181.0246699999998</v>
      </c>
      <c r="G385" s="28"/>
      <c r="H385" s="28"/>
      <c r="I385" s="27"/>
      <c r="J385" s="27"/>
    </row>
    <row r="386" spans="1:10" s="21" customFormat="1" hidden="1" x14ac:dyDescent="0.25">
      <c r="A386" s="16" t="str">
        <f t="shared" si="48"/>
        <v>a</v>
      </c>
      <c r="B386" s="22" t="s">
        <v>2</v>
      </c>
      <c r="C386" s="26" t="s">
        <v>14</v>
      </c>
      <c r="D386" s="27">
        <v>1850</v>
      </c>
      <c r="E386" s="27">
        <v>0</v>
      </c>
      <c r="F386" s="27">
        <v>0</v>
      </c>
      <c r="G386" s="28"/>
      <c r="H386" s="28"/>
      <c r="I386" s="27"/>
      <c r="J386" s="27"/>
    </row>
    <row r="387" spans="1:10" s="21" customFormat="1" hidden="1" x14ac:dyDescent="0.25">
      <c r="A387" s="16" t="str">
        <f t="shared" si="48"/>
        <v>a</v>
      </c>
      <c r="B387" s="22" t="s">
        <v>2</v>
      </c>
      <c r="C387" s="23" t="s">
        <v>17</v>
      </c>
      <c r="D387" s="24">
        <v>0</v>
      </c>
      <c r="E387" s="24">
        <v>5092</v>
      </c>
      <c r="F387" s="24">
        <v>4712.2249199999997</v>
      </c>
      <c r="G387" s="25"/>
      <c r="H387" s="25"/>
      <c r="I387" s="24"/>
      <c r="J387" s="24"/>
    </row>
    <row r="388" spans="1:10" s="21" customFormat="1" hidden="1" x14ac:dyDescent="0.25">
      <c r="A388" s="16" t="str">
        <f t="shared" si="48"/>
        <v>a</v>
      </c>
      <c r="B388" s="22" t="s">
        <v>2</v>
      </c>
      <c r="C388" s="23" t="s">
        <v>18</v>
      </c>
      <c r="D388" s="24">
        <v>750</v>
      </c>
      <c r="E388" s="24">
        <v>681</v>
      </c>
      <c r="F388" s="24">
        <v>657.73982999999998</v>
      </c>
      <c r="G388" s="25"/>
      <c r="H388" s="25"/>
      <c r="I388" s="24"/>
      <c r="J388" s="24"/>
    </row>
    <row r="389" spans="1:10" s="21" customFormat="1" ht="30.75" hidden="1" thickBot="1" x14ac:dyDescent="0.3">
      <c r="A389" s="16" t="str">
        <f t="shared" si="48"/>
        <v>a</v>
      </c>
      <c r="B389" s="17" t="s">
        <v>186</v>
      </c>
      <c r="C389" s="18" t="s">
        <v>187</v>
      </c>
      <c r="D389" s="19">
        <v>46500</v>
      </c>
      <c r="E389" s="19">
        <v>58913</v>
      </c>
      <c r="F389" s="19">
        <v>58402.521649999995</v>
      </c>
      <c r="G389" s="20">
        <f t="shared" si="49"/>
        <v>1.2669462365591397</v>
      </c>
      <c r="H389" s="20">
        <f t="shared" si="49"/>
        <v>0.9913350474428394</v>
      </c>
      <c r="I389" s="19" t="str">
        <f t="shared" si="50"/>
        <v>0</v>
      </c>
      <c r="J389" s="19" t="str">
        <f t="shared" si="51"/>
        <v>0</v>
      </c>
    </row>
    <row r="390" spans="1:10" s="21" customFormat="1" hidden="1" x14ac:dyDescent="0.25">
      <c r="A390" s="16" t="str">
        <f t="shared" si="48"/>
        <v>a</v>
      </c>
      <c r="B390" s="22" t="s">
        <v>2</v>
      </c>
      <c r="C390" s="23" t="s">
        <v>10</v>
      </c>
      <c r="D390" s="24">
        <v>45000</v>
      </c>
      <c r="E390" s="24">
        <v>0</v>
      </c>
      <c r="F390" s="24">
        <v>0</v>
      </c>
      <c r="G390" s="25"/>
      <c r="H390" s="25"/>
      <c r="I390" s="24"/>
      <c r="J390" s="24"/>
    </row>
    <row r="391" spans="1:10" s="21" customFormat="1" hidden="1" x14ac:dyDescent="0.25">
      <c r="A391" s="16" t="str">
        <f t="shared" si="48"/>
        <v>a</v>
      </c>
      <c r="B391" s="22" t="s">
        <v>2</v>
      </c>
      <c r="C391" s="26" t="s">
        <v>13</v>
      </c>
      <c r="D391" s="27">
        <v>2500</v>
      </c>
      <c r="E391" s="27">
        <v>0</v>
      </c>
      <c r="F391" s="27">
        <v>0</v>
      </c>
      <c r="G391" s="28"/>
      <c r="H391" s="28"/>
      <c r="I391" s="27"/>
      <c r="J391" s="27"/>
    </row>
    <row r="392" spans="1:10" s="21" customFormat="1" hidden="1" x14ac:dyDescent="0.25">
      <c r="A392" s="16" t="str">
        <f t="shared" si="48"/>
        <v>a</v>
      </c>
      <c r="B392" s="22" t="s">
        <v>2</v>
      </c>
      <c r="C392" s="26" t="s">
        <v>14</v>
      </c>
      <c r="D392" s="27">
        <v>42500</v>
      </c>
      <c r="E392" s="27">
        <v>0</v>
      </c>
      <c r="F392" s="27">
        <v>0</v>
      </c>
      <c r="G392" s="28"/>
      <c r="H392" s="28"/>
      <c r="I392" s="27"/>
      <c r="J392" s="27"/>
    </row>
    <row r="393" spans="1:10" s="21" customFormat="1" hidden="1" x14ac:dyDescent="0.25">
      <c r="A393" s="16" t="str">
        <f t="shared" si="48"/>
        <v>a</v>
      </c>
      <c r="B393" s="22" t="s">
        <v>2</v>
      </c>
      <c r="C393" s="23" t="s">
        <v>17</v>
      </c>
      <c r="D393" s="24">
        <v>1500</v>
      </c>
      <c r="E393" s="24">
        <v>58913</v>
      </c>
      <c r="F393" s="24">
        <v>58402.521649999995</v>
      </c>
      <c r="G393" s="25"/>
      <c r="H393" s="25"/>
      <c r="I393" s="24"/>
      <c r="J393" s="24"/>
    </row>
    <row r="394" spans="1:10" s="21" customFormat="1" ht="30.75" hidden="1" thickBot="1" x14ac:dyDescent="0.3">
      <c r="A394" s="16" t="str">
        <f t="shared" si="48"/>
        <v>a</v>
      </c>
      <c r="B394" s="17" t="s">
        <v>188</v>
      </c>
      <c r="C394" s="18" t="s">
        <v>189</v>
      </c>
      <c r="D394" s="19">
        <v>1000</v>
      </c>
      <c r="E394" s="19">
        <v>0</v>
      </c>
      <c r="F394" s="19">
        <v>0</v>
      </c>
      <c r="G394" s="20">
        <f t="shared" si="49"/>
        <v>0</v>
      </c>
      <c r="H394" s="20" t="e">
        <f t="shared" si="49"/>
        <v>#DIV/0!</v>
      </c>
      <c r="I394" s="19" t="str">
        <f t="shared" si="50"/>
        <v>1</v>
      </c>
      <c r="J394" s="19" t="e">
        <f t="shared" si="51"/>
        <v>#DIV/0!</v>
      </c>
    </row>
    <row r="395" spans="1:10" s="21" customFormat="1" hidden="1" x14ac:dyDescent="0.25">
      <c r="A395" s="16" t="str">
        <f t="shared" si="48"/>
        <v>a</v>
      </c>
      <c r="B395" s="22" t="s">
        <v>2</v>
      </c>
      <c r="C395" s="23" t="s">
        <v>10</v>
      </c>
      <c r="D395" s="24">
        <v>1000</v>
      </c>
      <c r="E395" s="24">
        <v>0</v>
      </c>
      <c r="F395" s="24">
        <v>0</v>
      </c>
      <c r="G395" s="25"/>
      <c r="H395" s="25"/>
      <c r="I395" s="24"/>
      <c r="J395" s="24"/>
    </row>
    <row r="396" spans="1:10" s="21" customFormat="1" hidden="1" x14ac:dyDescent="0.25">
      <c r="A396" s="16" t="str">
        <f t="shared" si="48"/>
        <v>a</v>
      </c>
      <c r="B396" s="22" t="s">
        <v>2</v>
      </c>
      <c r="C396" s="26" t="s">
        <v>14</v>
      </c>
      <c r="D396" s="27">
        <v>1000</v>
      </c>
      <c r="E396" s="27">
        <v>0</v>
      </c>
      <c r="F396" s="27">
        <v>0</v>
      </c>
      <c r="G396" s="28"/>
      <c r="H396" s="28"/>
      <c r="I396" s="27"/>
      <c r="J396" s="27"/>
    </row>
    <row r="397" spans="1:10" s="21" customFormat="1" ht="30.75" hidden="1" thickBot="1" x14ac:dyDescent="0.3">
      <c r="A397" s="16" t="str">
        <f t="shared" si="48"/>
        <v>a</v>
      </c>
      <c r="B397" s="17" t="s">
        <v>190</v>
      </c>
      <c r="C397" s="18" t="s">
        <v>191</v>
      </c>
      <c r="D397" s="19">
        <v>1500</v>
      </c>
      <c r="E397" s="19">
        <v>2977</v>
      </c>
      <c r="F397" s="19">
        <v>2971.1757199999997</v>
      </c>
      <c r="G397" s="20">
        <f t="shared" si="49"/>
        <v>1.9846666666666666</v>
      </c>
      <c r="H397" s="20">
        <f t="shared" si="49"/>
        <v>0.99804357406785349</v>
      </c>
      <c r="I397" s="19" t="str">
        <f t="shared" si="50"/>
        <v>1</v>
      </c>
      <c r="J397" s="19" t="str">
        <f t="shared" si="51"/>
        <v>0</v>
      </c>
    </row>
    <row r="398" spans="1:10" s="21" customFormat="1" hidden="1" x14ac:dyDescent="0.25">
      <c r="A398" s="16" t="str">
        <f t="shared" si="48"/>
        <v>a</v>
      </c>
      <c r="B398" s="22" t="s">
        <v>2</v>
      </c>
      <c r="C398" s="23" t="s">
        <v>10</v>
      </c>
      <c r="D398" s="24">
        <v>1500</v>
      </c>
      <c r="E398" s="24">
        <v>5</v>
      </c>
      <c r="F398" s="24">
        <v>6.3439999999999996E-2</v>
      </c>
      <c r="G398" s="25"/>
      <c r="H398" s="25"/>
      <c r="I398" s="24"/>
      <c r="J398" s="24"/>
    </row>
    <row r="399" spans="1:10" s="21" customFormat="1" hidden="1" x14ac:dyDescent="0.25">
      <c r="A399" s="16" t="str">
        <f t="shared" si="48"/>
        <v>a</v>
      </c>
      <c r="B399" s="22" t="s">
        <v>2</v>
      </c>
      <c r="C399" s="26" t="s">
        <v>13</v>
      </c>
      <c r="D399" s="27">
        <v>0</v>
      </c>
      <c r="E399" s="27">
        <v>5</v>
      </c>
      <c r="F399" s="27">
        <v>6.3439999999999996E-2</v>
      </c>
      <c r="G399" s="28"/>
      <c r="H399" s="28"/>
      <c r="I399" s="27"/>
      <c r="J399" s="27"/>
    </row>
    <row r="400" spans="1:10" s="21" customFormat="1" hidden="1" x14ac:dyDescent="0.25">
      <c r="A400" s="16" t="str">
        <f t="shared" si="48"/>
        <v>a</v>
      </c>
      <c r="B400" s="22" t="s">
        <v>2</v>
      </c>
      <c r="C400" s="26" t="s">
        <v>14</v>
      </c>
      <c r="D400" s="27">
        <v>1500</v>
      </c>
      <c r="E400" s="27">
        <v>0</v>
      </c>
      <c r="F400" s="27">
        <v>0</v>
      </c>
      <c r="G400" s="28"/>
      <c r="H400" s="28"/>
      <c r="I400" s="27"/>
      <c r="J400" s="27"/>
    </row>
    <row r="401" spans="1:10" s="21" customFormat="1" hidden="1" x14ac:dyDescent="0.25">
      <c r="A401" s="16" t="str">
        <f t="shared" si="48"/>
        <v>a</v>
      </c>
      <c r="B401" s="22" t="s">
        <v>2</v>
      </c>
      <c r="C401" s="23" t="s">
        <v>17</v>
      </c>
      <c r="D401" s="24">
        <v>0</v>
      </c>
      <c r="E401" s="24">
        <v>2972</v>
      </c>
      <c r="F401" s="24">
        <v>2971.1122799999998</v>
      </c>
      <c r="G401" s="25"/>
      <c r="H401" s="25"/>
      <c r="I401" s="24"/>
      <c r="J401" s="24"/>
    </row>
    <row r="402" spans="1:10" s="21" customFormat="1" ht="30.75" hidden="1" thickBot="1" x14ac:dyDescent="0.3">
      <c r="A402" s="16" t="str">
        <f t="shared" si="48"/>
        <v>a</v>
      </c>
      <c r="B402" s="17" t="s">
        <v>192</v>
      </c>
      <c r="C402" s="18" t="s">
        <v>193</v>
      </c>
      <c r="D402" s="19">
        <v>60000</v>
      </c>
      <c r="E402" s="19">
        <v>55394</v>
      </c>
      <c r="F402" s="19">
        <v>55384.341800000002</v>
      </c>
      <c r="G402" s="20">
        <f t="shared" si="49"/>
        <v>0.92323333333333335</v>
      </c>
      <c r="H402" s="20">
        <f t="shared" si="49"/>
        <v>0.99982564537675567</v>
      </c>
      <c r="I402" s="19" t="str">
        <f t="shared" si="50"/>
        <v>0</v>
      </c>
      <c r="J402" s="19" t="str">
        <f t="shared" si="51"/>
        <v>0</v>
      </c>
    </row>
    <row r="403" spans="1:10" s="21" customFormat="1" hidden="1" x14ac:dyDescent="0.25">
      <c r="A403" s="16" t="str">
        <f t="shared" si="48"/>
        <v>a</v>
      </c>
      <c r="B403" s="22" t="s">
        <v>2</v>
      </c>
      <c r="C403" s="23" t="s">
        <v>10</v>
      </c>
      <c r="D403" s="24">
        <v>60000</v>
      </c>
      <c r="E403" s="24">
        <v>10</v>
      </c>
      <c r="F403" s="24">
        <v>1.96</v>
      </c>
      <c r="G403" s="25"/>
      <c r="H403" s="25"/>
      <c r="I403" s="24"/>
      <c r="J403" s="24"/>
    </row>
    <row r="404" spans="1:10" s="21" customFormat="1" hidden="1" x14ac:dyDescent="0.25">
      <c r="A404" s="16" t="str">
        <f t="shared" si="48"/>
        <v>a</v>
      </c>
      <c r="B404" s="22" t="s">
        <v>2</v>
      </c>
      <c r="C404" s="26" t="s">
        <v>13</v>
      </c>
      <c r="D404" s="27">
        <v>0</v>
      </c>
      <c r="E404" s="27">
        <v>10</v>
      </c>
      <c r="F404" s="27">
        <v>1.96</v>
      </c>
      <c r="G404" s="28"/>
      <c r="H404" s="28"/>
      <c r="I404" s="27"/>
      <c r="J404" s="27"/>
    </row>
    <row r="405" spans="1:10" s="21" customFormat="1" hidden="1" x14ac:dyDescent="0.25">
      <c r="A405" s="16" t="str">
        <f t="shared" si="48"/>
        <v>a</v>
      </c>
      <c r="B405" s="22" t="s">
        <v>2</v>
      </c>
      <c r="C405" s="26" t="s">
        <v>14</v>
      </c>
      <c r="D405" s="27">
        <v>60000</v>
      </c>
      <c r="E405" s="27">
        <v>0</v>
      </c>
      <c r="F405" s="27">
        <v>0</v>
      </c>
      <c r="G405" s="28"/>
      <c r="H405" s="28"/>
      <c r="I405" s="27"/>
      <c r="J405" s="27"/>
    </row>
    <row r="406" spans="1:10" s="21" customFormat="1" hidden="1" x14ac:dyDescent="0.25">
      <c r="A406" s="16" t="str">
        <f t="shared" si="48"/>
        <v>a</v>
      </c>
      <c r="B406" s="22" t="s">
        <v>2</v>
      </c>
      <c r="C406" s="23" t="s">
        <v>17</v>
      </c>
      <c r="D406" s="24">
        <v>0</v>
      </c>
      <c r="E406" s="24">
        <v>55384</v>
      </c>
      <c r="F406" s="24">
        <v>55382.381800000003</v>
      </c>
      <c r="G406" s="25"/>
      <c r="H406" s="25"/>
      <c r="I406" s="24"/>
      <c r="J406" s="24"/>
    </row>
    <row r="407" spans="1:10" s="21" customFormat="1" ht="30.75" hidden="1" thickBot="1" x14ac:dyDescent="0.3">
      <c r="A407" s="16" t="str">
        <f t="shared" si="48"/>
        <v>a</v>
      </c>
      <c r="B407" s="17" t="s">
        <v>194</v>
      </c>
      <c r="C407" s="18" t="s">
        <v>195</v>
      </c>
      <c r="D407" s="19">
        <v>32500</v>
      </c>
      <c r="E407" s="19">
        <v>10093</v>
      </c>
      <c r="F407" s="19">
        <v>9997.5191500000001</v>
      </c>
      <c r="G407" s="20">
        <f t="shared" si="49"/>
        <v>0.31055384615384618</v>
      </c>
      <c r="H407" s="20">
        <f t="shared" si="49"/>
        <v>0.9905398939859309</v>
      </c>
      <c r="I407" s="19" t="str">
        <f t="shared" si="50"/>
        <v>1</v>
      </c>
      <c r="J407" s="19" t="str">
        <f t="shared" si="51"/>
        <v>0</v>
      </c>
    </row>
    <row r="408" spans="1:10" s="21" customFormat="1" hidden="1" x14ac:dyDescent="0.25">
      <c r="A408" s="16" t="str">
        <f t="shared" si="48"/>
        <v>a</v>
      </c>
      <c r="B408" s="22" t="s">
        <v>2</v>
      </c>
      <c r="C408" s="23" t="s">
        <v>10</v>
      </c>
      <c r="D408" s="24">
        <v>32500</v>
      </c>
      <c r="E408" s="24">
        <v>1859</v>
      </c>
      <c r="F408" s="24">
        <v>1858.6532999999999</v>
      </c>
      <c r="G408" s="25"/>
      <c r="H408" s="25"/>
      <c r="I408" s="24"/>
      <c r="J408" s="24"/>
    </row>
    <row r="409" spans="1:10" s="21" customFormat="1" hidden="1" x14ac:dyDescent="0.25">
      <c r="A409" s="16" t="str">
        <f t="shared" si="48"/>
        <v>a</v>
      </c>
      <c r="B409" s="22" t="s">
        <v>2</v>
      </c>
      <c r="C409" s="26" t="s">
        <v>14</v>
      </c>
      <c r="D409" s="27">
        <v>32500</v>
      </c>
      <c r="E409" s="27">
        <v>0</v>
      </c>
      <c r="F409" s="27">
        <v>0</v>
      </c>
      <c r="G409" s="28"/>
      <c r="H409" s="28"/>
      <c r="I409" s="27"/>
      <c r="J409" s="27"/>
    </row>
    <row r="410" spans="1:10" s="21" customFormat="1" hidden="1" x14ac:dyDescent="0.25">
      <c r="A410" s="16" t="str">
        <f t="shared" si="48"/>
        <v>a</v>
      </c>
      <c r="B410" s="22" t="s">
        <v>2</v>
      </c>
      <c r="C410" s="26" t="s">
        <v>16</v>
      </c>
      <c r="D410" s="27">
        <v>0</v>
      </c>
      <c r="E410" s="27">
        <v>1859</v>
      </c>
      <c r="F410" s="27">
        <v>1858.6532999999999</v>
      </c>
      <c r="G410" s="28"/>
      <c r="H410" s="28"/>
      <c r="I410" s="27"/>
      <c r="J410" s="27"/>
    </row>
    <row r="411" spans="1:10" s="21" customFormat="1" hidden="1" x14ac:dyDescent="0.25">
      <c r="A411" s="16" t="str">
        <f t="shared" si="48"/>
        <v>a</v>
      </c>
      <c r="B411" s="22" t="s">
        <v>2</v>
      </c>
      <c r="C411" s="23" t="s">
        <v>17</v>
      </c>
      <c r="D411" s="24">
        <v>0</v>
      </c>
      <c r="E411" s="24">
        <v>8234</v>
      </c>
      <c r="F411" s="24">
        <v>8138.8658500000001</v>
      </c>
      <c r="G411" s="25"/>
      <c r="H411" s="25"/>
      <c r="I411" s="24"/>
      <c r="J411" s="24"/>
    </row>
    <row r="412" spans="1:10" s="21" customFormat="1" ht="18.75" hidden="1" thickBot="1" x14ac:dyDescent="0.3">
      <c r="A412" s="16" t="str">
        <f t="shared" si="48"/>
        <v>a</v>
      </c>
      <c r="B412" s="17" t="s">
        <v>196</v>
      </c>
      <c r="C412" s="18" t="s">
        <v>197</v>
      </c>
      <c r="D412" s="19">
        <v>1500</v>
      </c>
      <c r="E412" s="19">
        <v>0</v>
      </c>
      <c r="F412" s="19">
        <v>0</v>
      </c>
      <c r="G412" s="20">
        <f t="shared" si="49"/>
        <v>0</v>
      </c>
      <c r="H412" s="20" t="e">
        <f t="shared" si="49"/>
        <v>#DIV/0!</v>
      </c>
      <c r="I412" s="19" t="str">
        <f t="shared" si="50"/>
        <v>1</v>
      </c>
      <c r="J412" s="19" t="e">
        <f t="shared" si="51"/>
        <v>#DIV/0!</v>
      </c>
    </row>
    <row r="413" spans="1:10" s="21" customFormat="1" hidden="1" x14ac:dyDescent="0.25">
      <c r="A413" s="16" t="str">
        <f t="shared" si="48"/>
        <v>a</v>
      </c>
      <c r="B413" s="22" t="s">
        <v>2</v>
      </c>
      <c r="C413" s="23" t="s">
        <v>18</v>
      </c>
      <c r="D413" s="24">
        <v>1500</v>
      </c>
      <c r="E413" s="24">
        <v>0</v>
      </c>
      <c r="F413" s="24">
        <v>0</v>
      </c>
      <c r="G413" s="25"/>
      <c r="H413" s="25"/>
      <c r="I413" s="24"/>
      <c r="J413" s="24"/>
    </row>
    <row r="414" spans="1:10" s="21" customFormat="1" ht="30.75" hidden="1" thickBot="1" x14ac:dyDescent="0.3">
      <c r="A414" s="16" t="str">
        <f t="shared" si="48"/>
        <v>a</v>
      </c>
      <c r="B414" s="17" t="s">
        <v>198</v>
      </c>
      <c r="C414" s="18" t="s">
        <v>199</v>
      </c>
      <c r="D414" s="19">
        <v>10800</v>
      </c>
      <c r="E414" s="19">
        <v>20896</v>
      </c>
      <c r="F414" s="19">
        <v>20190.694820000001</v>
      </c>
      <c r="G414" s="20">
        <f t="shared" si="49"/>
        <v>1.9348148148148148</v>
      </c>
      <c r="H414" s="20">
        <f t="shared" si="49"/>
        <v>0.96624688074272591</v>
      </c>
      <c r="I414" s="19" t="str">
        <f t="shared" si="50"/>
        <v>1</v>
      </c>
      <c r="J414" s="19" t="str">
        <f t="shared" si="51"/>
        <v>0</v>
      </c>
    </row>
    <row r="415" spans="1:10" s="21" customFormat="1" hidden="1" x14ac:dyDescent="0.25">
      <c r="A415" s="16" t="str">
        <f t="shared" ref="A415:A453" si="52">IF(OR(D415&lt;&gt;0,E415&lt;&gt;0,F415&lt;&gt;0),"a","b")</f>
        <v>a</v>
      </c>
      <c r="B415" s="22" t="s">
        <v>2</v>
      </c>
      <c r="C415" s="23" t="s">
        <v>10</v>
      </c>
      <c r="D415" s="24">
        <v>3300</v>
      </c>
      <c r="E415" s="24">
        <v>0</v>
      </c>
      <c r="F415" s="24">
        <v>0</v>
      </c>
      <c r="G415" s="25"/>
      <c r="H415" s="25"/>
      <c r="I415" s="24"/>
      <c r="J415" s="24"/>
    </row>
    <row r="416" spans="1:10" s="21" customFormat="1" hidden="1" x14ac:dyDescent="0.25">
      <c r="A416" s="16" t="str">
        <f t="shared" si="52"/>
        <v>a</v>
      </c>
      <c r="B416" s="22" t="s">
        <v>2</v>
      </c>
      <c r="C416" s="26" t="s">
        <v>13</v>
      </c>
      <c r="D416" s="27">
        <v>200</v>
      </c>
      <c r="E416" s="27">
        <v>0</v>
      </c>
      <c r="F416" s="27">
        <v>0</v>
      </c>
      <c r="G416" s="28"/>
      <c r="H416" s="28"/>
      <c r="I416" s="27"/>
      <c r="J416" s="27"/>
    </row>
    <row r="417" spans="1:10" s="21" customFormat="1" hidden="1" x14ac:dyDescent="0.25">
      <c r="A417" s="16" t="str">
        <f t="shared" si="52"/>
        <v>a</v>
      </c>
      <c r="B417" s="22" t="s">
        <v>2</v>
      </c>
      <c r="C417" s="26" t="s">
        <v>16</v>
      </c>
      <c r="D417" s="27">
        <v>3100</v>
      </c>
      <c r="E417" s="27">
        <v>0</v>
      </c>
      <c r="F417" s="27">
        <v>0</v>
      </c>
      <c r="G417" s="28"/>
      <c r="H417" s="28"/>
      <c r="I417" s="27"/>
      <c r="J417" s="27"/>
    </row>
    <row r="418" spans="1:10" s="21" customFormat="1" hidden="1" x14ac:dyDescent="0.25">
      <c r="A418" s="16" t="str">
        <f t="shared" si="52"/>
        <v>a</v>
      </c>
      <c r="B418" s="22" t="s">
        <v>2</v>
      </c>
      <c r="C418" s="23" t="s">
        <v>17</v>
      </c>
      <c r="D418" s="24">
        <v>0</v>
      </c>
      <c r="E418" s="24">
        <v>6311</v>
      </c>
      <c r="F418" s="24">
        <v>5864.65769</v>
      </c>
      <c r="G418" s="25"/>
      <c r="H418" s="25"/>
      <c r="I418" s="24"/>
      <c r="J418" s="24"/>
    </row>
    <row r="419" spans="1:10" s="21" customFormat="1" hidden="1" x14ac:dyDescent="0.25">
      <c r="A419" s="16" t="str">
        <f t="shared" si="52"/>
        <v>a</v>
      </c>
      <c r="B419" s="22" t="s">
        <v>2</v>
      </c>
      <c r="C419" s="23" t="s">
        <v>18</v>
      </c>
      <c r="D419" s="24">
        <v>7500</v>
      </c>
      <c r="E419" s="24">
        <v>14585</v>
      </c>
      <c r="F419" s="24">
        <v>14326.037130000001</v>
      </c>
      <c r="G419" s="25"/>
      <c r="H419" s="25"/>
      <c r="I419" s="24"/>
      <c r="J419" s="24"/>
    </row>
    <row r="420" spans="1:10" s="21" customFormat="1" ht="30.75" hidden="1" thickBot="1" x14ac:dyDescent="0.3">
      <c r="A420" s="16" t="str">
        <f t="shared" si="52"/>
        <v>a</v>
      </c>
      <c r="B420" s="17" t="s">
        <v>200</v>
      </c>
      <c r="C420" s="18" t="s">
        <v>201</v>
      </c>
      <c r="D420" s="19">
        <v>14300</v>
      </c>
      <c r="E420" s="19">
        <v>8963</v>
      </c>
      <c r="F420" s="19">
        <v>8937.6114699999998</v>
      </c>
      <c r="G420" s="20">
        <f t="shared" ref="G420:H452" si="53">E420/D420</f>
        <v>0.6267832167832168</v>
      </c>
      <c r="H420" s="20">
        <f t="shared" si="53"/>
        <v>0.99716740711815244</v>
      </c>
      <c r="I420" s="19" t="str">
        <f t="shared" ref="I420:I452" si="54">IF(OR(G420-100%&gt;=30%,100%-G420&gt;=30%),"1","0")</f>
        <v>1</v>
      </c>
      <c r="J420" s="19" t="str">
        <f t="shared" ref="J420:J452" si="55">IF(OR(H420-100%&gt;=15%,100%-H420&gt;=15%),"1","0")</f>
        <v>0</v>
      </c>
    </row>
    <row r="421" spans="1:10" s="21" customFormat="1" hidden="1" x14ac:dyDescent="0.25">
      <c r="A421" s="16" t="str">
        <f t="shared" si="52"/>
        <v>a</v>
      </c>
      <c r="B421" s="22" t="s">
        <v>2</v>
      </c>
      <c r="C421" s="23" t="s">
        <v>10</v>
      </c>
      <c r="D421" s="24">
        <v>14300</v>
      </c>
      <c r="E421" s="24">
        <v>38</v>
      </c>
      <c r="F421" s="24">
        <v>14.460430000000001</v>
      </c>
      <c r="G421" s="25"/>
      <c r="H421" s="25"/>
      <c r="I421" s="24"/>
      <c r="J421" s="24"/>
    </row>
    <row r="422" spans="1:10" s="21" customFormat="1" hidden="1" x14ac:dyDescent="0.25">
      <c r="A422" s="16" t="str">
        <f t="shared" si="52"/>
        <v>a</v>
      </c>
      <c r="B422" s="22" t="s">
        <v>2</v>
      </c>
      <c r="C422" s="26" t="s">
        <v>13</v>
      </c>
      <c r="D422" s="27">
        <v>3500</v>
      </c>
      <c r="E422" s="27">
        <v>38</v>
      </c>
      <c r="F422" s="27">
        <v>14.460430000000001</v>
      </c>
      <c r="G422" s="28"/>
      <c r="H422" s="28"/>
      <c r="I422" s="27"/>
      <c r="J422" s="27"/>
    </row>
    <row r="423" spans="1:10" s="21" customFormat="1" hidden="1" x14ac:dyDescent="0.25">
      <c r="A423" s="16" t="str">
        <f t="shared" si="52"/>
        <v>a</v>
      </c>
      <c r="B423" s="22" t="s">
        <v>2</v>
      </c>
      <c r="C423" s="26" t="s">
        <v>16</v>
      </c>
      <c r="D423" s="27">
        <v>10800</v>
      </c>
      <c r="E423" s="27">
        <v>0</v>
      </c>
      <c r="F423" s="27">
        <v>0</v>
      </c>
      <c r="G423" s="28"/>
      <c r="H423" s="28"/>
      <c r="I423" s="27"/>
      <c r="J423" s="27"/>
    </row>
    <row r="424" spans="1:10" s="21" customFormat="1" hidden="1" x14ac:dyDescent="0.25">
      <c r="A424" s="16" t="str">
        <f t="shared" si="52"/>
        <v>a</v>
      </c>
      <c r="B424" s="22" t="s">
        <v>2</v>
      </c>
      <c r="C424" s="23" t="s">
        <v>17</v>
      </c>
      <c r="D424" s="24">
        <v>0</v>
      </c>
      <c r="E424" s="24">
        <v>8925</v>
      </c>
      <c r="F424" s="24">
        <v>8923.1510400000006</v>
      </c>
      <c r="G424" s="25"/>
      <c r="H424" s="25"/>
      <c r="I424" s="24"/>
      <c r="J424" s="24"/>
    </row>
    <row r="425" spans="1:10" s="21" customFormat="1" ht="45.75" hidden="1" thickBot="1" x14ac:dyDescent="0.3">
      <c r="A425" s="16" t="str">
        <f t="shared" si="52"/>
        <v>a</v>
      </c>
      <c r="B425" s="17" t="s">
        <v>202</v>
      </c>
      <c r="C425" s="18" t="s">
        <v>203</v>
      </c>
      <c r="D425" s="19">
        <v>150000</v>
      </c>
      <c r="E425" s="19">
        <v>142878.9</v>
      </c>
      <c r="F425" s="19">
        <v>152239.20381000001</v>
      </c>
      <c r="G425" s="20">
        <f t="shared" si="53"/>
        <v>0.95252599999999998</v>
      </c>
      <c r="H425" s="20">
        <f t="shared" si="53"/>
        <v>1.0655121491696815</v>
      </c>
      <c r="I425" s="19" t="str">
        <f t="shared" si="54"/>
        <v>0</v>
      </c>
      <c r="J425" s="19" t="str">
        <f t="shared" si="55"/>
        <v>0</v>
      </c>
    </row>
    <row r="426" spans="1:10" s="21" customFormat="1" hidden="1" x14ac:dyDescent="0.25">
      <c r="A426" s="16" t="str">
        <f t="shared" si="52"/>
        <v>a</v>
      </c>
      <c r="B426" s="22" t="s">
        <v>2</v>
      </c>
      <c r="C426" s="23" t="s">
        <v>10</v>
      </c>
      <c r="D426" s="24">
        <v>0</v>
      </c>
      <c r="E426" s="24">
        <v>134.30000000000001</v>
      </c>
      <c r="F426" s="24">
        <v>134.10673</v>
      </c>
      <c r="G426" s="25"/>
      <c r="H426" s="25"/>
      <c r="I426" s="24"/>
      <c r="J426" s="24"/>
    </row>
    <row r="427" spans="1:10" s="21" customFormat="1" hidden="1" x14ac:dyDescent="0.25">
      <c r="A427" s="16" t="str">
        <f t="shared" si="52"/>
        <v>a</v>
      </c>
      <c r="B427" s="22" t="s">
        <v>2</v>
      </c>
      <c r="C427" s="26" t="s">
        <v>16</v>
      </c>
      <c r="D427" s="27">
        <v>0</v>
      </c>
      <c r="E427" s="27">
        <v>134.30000000000001</v>
      </c>
      <c r="F427" s="27">
        <v>134.10673</v>
      </c>
      <c r="G427" s="28"/>
      <c r="H427" s="28"/>
      <c r="I427" s="27"/>
      <c r="J427" s="27"/>
    </row>
    <row r="428" spans="1:10" s="21" customFormat="1" hidden="1" x14ac:dyDescent="0.25">
      <c r="A428" s="16" t="str">
        <f t="shared" si="52"/>
        <v>a</v>
      </c>
      <c r="B428" s="22" t="s">
        <v>2</v>
      </c>
      <c r="C428" s="23" t="s">
        <v>18</v>
      </c>
      <c r="D428" s="24">
        <v>150000</v>
      </c>
      <c r="E428" s="24">
        <v>142744.6</v>
      </c>
      <c r="F428" s="24">
        <v>152105.09708000001</v>
      </c>
      <c r="G428" s="25"/>
      <c r="H428" s="25"/>
      <c r="I428" s="24"/>
      <c r="J428" s="24"/>
    </row>
    <row r="429" spans="1:10" s="21" customFormat="1" ht="18.75" hidden="1" thickBot="1" x14ac:dyDescent="0.3">
      <c r="A429" s="16" t="str">
        <f t="shared" si="52"/>
        <v>a</v>
      </c>
      <c r="B429" s="17" t="s">
        <v>204</v>
      </c>
      <c r="C429" s="18" t="s">
        <v>205</v>
      </c>
      <c r="D429" s="19">
        <v>50</v>
      </c>
      <c r="E429" s="19">
        <v>50</v>
      </c>
      <c r="F429" s="19">
        <v>41.39</v>
      </c>
      <c r="G429" s="20">
        <f t="shared" si="53"/>
        <v>1</v>
      </c>
      <c r="H429" s="20">
        <f t="shared" si="53"/>
        <v>0.82779999999999998</v>
      </c>
      <c r="I429" s="19" t="str">
        <f t="shared" si="54"/>
        <v>0</v>
      </c>
      <c r="J429" s="19" t="str">
        <f t="shared" si="55"/>
        <v>1</v>
      </c>
    </row>
    <row r="430" spans="1:10" s="21" customFormat="1" hidden="1" x14ac:dyDescent="0.25">
      <c r="A430" s="16" t="str">
        <f t="shared" si="52"/>
        <v>a</v>
      </c>
      <c r="B430" s="22" t="s">
        <v>2</v>
      </c>
      <c r="C430" s="23" t="s">
        <v>18</v>
      </c>
      <c r="D430" s="24">
        <v>50</v>
      </c>
      <c r="E430" s="24">
        <v>50</v>
      </c>
      <c r="F430" s="24">
        <v>41.39</v>
      </c>
      <c r="G430" s="25"/>
      <c r="H430" s="25"/>
      <c r="I430" s="24"/>
      <c r="J430" s="24"/>
    </row>
    <row r="431" spans="1:10" s="21" customFormat="1" ht="30.75" hidden="1" thickBot="1" x14ac:dyDescent="0.3">
      <c r="A431" s="16" t="str">
        <f t="shared" si="52"/>
        <v>a</v>
      </c>
      <c r="B431" s="17" t="s">
        <v>206</v>
      </c>
      <c r="C431" s="18" t="s">
        <v>207</v>
      </c>
      <c r="D431" s="19">
        <v>15340</v>
      </c>
      <c r="E431" s="19">
        <v>13705</v>
      </c>
      <c r="F431" s="19">
        <v>13704.29552</v>
      </c>
      <c r="G431" s="20">
        <f t="shared" si="53"/>
        <v>0.89341590612777055</v>
      </c>
      <c r="H431" s="20">
        <f t="shared" si="53"/>
        <v>0.99994859686245896</v>
      </c>
      <c r="I431" s="19" t="str">
        <f t="shared" si="54"/>
        <v>0</v>
      </c>
      <c r="J431" s="19" t="str">
        <f t="shared" si="55"/>
        <v>0</v>
      </c>
    </row>
    <row r="432" spans="1:10" s="21" customFormat="1" hidden="1" x14ac:dyDescent="0.25">
      <c r="A432" s="16" t="str">
        <f t="shared" si="52"/>
        <v>a</v>
      </c>
      <c r="B432" s="22" t="s">
        <v>2</v>
      </c>
      <c r="C432" s="23" t="s">
        <v>18</v>
      </c>
      <c r="D432" s="24">
        <v>15340</v>
      </c>
      <c r="E432" s="24">
        <v>13705</v>
      </c>
      <c r="F432" s="24">
        <v>13704.29552</v>
      </c>
      <c r="G432" s="25"/>
      <c r="H432" s="25"/>
      <c r="I432" s="24"/>
      <c r="J432" s="24"/>
    </row>
    <row r="433" spans="1:10" s="21" customFormat="1" ht="45.75" hidden="1" thickBot="1" x14ac:dyDescent="0.3">
      <c r="A433" s="16" t="str">
        <f t="shared" si="52"/>
        <v>a</v>
      </c>
      <c r="B433" s="17" t="s">
        <v>208</v>
      </c>
      <c r="C433" s="18" t="s">
        <v>209</v>
      </c>
      <c r="D433" s="19">
        <v>0</v>
      </c>
      <c r="E433" s="19">
        <v>116.1</v>
      </c>
      <c r="F433" s="19">
        <v>115.80941</v>
      </c>
      <c r="G433" s="20" t="e">
        <f t="shared" si="53"/>
        <v>#DIV/0!</v>
      </c>
      <c r="H433" s="20">
        <f t="shared" si="53"/>
        <v>0.99749707149009481</v>
      </c>
      <c r="I433" s="19" t="e">
        <f t="shared" si="54"/>
        <v>#DIV/0!</v>
      </c>
      <c r="J433" s="19" t="str">
        <f t="shared" si="55"/>
        <v>0</v>
      </c>
    </row>
    <row r="434" spans="1:10" s="21" customFormat="1" hidden="1" x14ac:dyDescent="0.25">
      <c r="A434" s="16" t="str">
        <f t="shared" si="52"/>
        <v>a</v>
      </c>
      <c r="B434" s="22" t="s">
        <v>2</v>
      </c>
      <c r="C434" s="23" t="s">
        <v>18</v>
      </c>
      <c r="D434" s="24">
        <v>0</v>
      </c>
      <c r="E434" s="24">
        <v>116.1</v>
      </c>
      <c r="F434" s="24">
        <v>115.80941</v>
      </c>
      <c r="G434" s="25"/>
      <c r="H434" s="25"/>
      <c r="I434" s="24"/>
      <c r="J434" s="24"/>
    </row>
    <row r="435" spans="1:10" s="21" customFormat="1" ht="30.75" hidden="1" thickBot="1" x14ac:dyDescent="0.3">
      <c r="A435" s="16" t="str">
        <f t="shared" si="52"/>
        <v>a</v>
      </c>
      <c r="B435" s="17" t="s">
        <v>210</v>
      </c>
      <c r="C435" s="18" t="s">
        <v>211</v>
      </c>
      <c r="D435" s="19">
        <v>8000</v>
      </c>
      <c r="E435" s="19">
        <v>6000</v>
      </c>
      <c r="F435" s="19">
        <v>7851.6090800000002</v>
      </c>
      <c r="G435" s="20">
        <f t="shared" si="53"/>
        <v>0.75</v>
      </c>
      <c r="H435" s="20">
        <f t="shared" si="53"/>
        <v>1.3086015133333333</v>
      </c>
      <c r="I435" s="19" t="str">
        <f t="shared" si="54"/>
        <v>0</v>
      </c>
      <c r="J435" s="19" t="str">
        <f t="shared" si="55"/>
        <v>1</v>
      </c>
    </row>
    <row r="436" spans="1:10" s="21" customFormat="1" hidden="1" x14ac:dyDescent="0.25">
      <c r="A436" s="16" t="str">
        <f t="shared" si="52"/>
        <v>a</v>
      </c>
      <c r="B436" s="22" t="s">
        <v>2</v>
      </c>
      <c r="C436" s="23" t="s">
        <v>10</v>
      </c>
      <c r="D436" s="24">
        <v>1000</v>
      </c>
      <c r="E436" s="24">
        <v>1000</v>
      </c>
      <c r="F436" s="24">
        <v>1735.4506699999999</v>
      </c>
      <c r="G436" s="25"/>
      <c r="H436" s="25"/>
      <c r="I436" s="24"/>
      <c r="J436" s="24"/>
    </row>
    <row r="437" spans="1:10" s="21" customFormat="1" hidden="1" x14ac:dyDescent="0.25">
      <c r="A437" s="16" t="str">
        <f t="shared" si="52"/>
        <v>a</v>
      </c>
      <c r="B437" s="22" t="s">
        <v>2</v>
      </c>
      <c r="C437" s="26" t="s">
        <v>13</v>
      </c>
      <c r="D437" s="27">
        <v>1000</v>
      </c>
      <c r="E437" s="27">
        <v>1000</v>
      </c>
      <c r="F437" s="27">
        <v>1735.4506699999999</v>
      </c>
      <c r="G437" s="28"/>
      <c r="H437" s="28"/>
      <c r="I437" s="27"/>
      <c r="J437" s="27"/>
    </row>
    <row r="438" spans="1:10" s="21" customFormat="1" hidden="1" x14ac:dyDescent="0.25">
      <c r="A438" s="16" t="str">
        <f t="shared" si="52"/>
        <v>a</v>
      </c>
      <c r="B438" s="22" t="s">
        <v>2</v>
      </c>
      <c r="C438" s="23" t="s">
        <v>18</v>
      </c>
      <c r="D438" s="24">
        <v>7000</v>
      </c>
      <c r="E438" s="24">
        <v>5000</v>
      </c>
      <c r="F438" s="24">
        <v>6116.15841</v>
      </c>
      <c r="G438" s="25"/>
      <c r="H438" s="25"/>
      <c r="I438" s="24"/>
      <c r="J438" s="24"/>
    </row>
    <row r="439" spans="1:10" s="21" customFormat="1" ht="30.75" hidden="1" thickBot="1" x14ac:dyDescent="0.3">
      <c r="A439" s="16" t="str">
        <f t="shared" si="52"/>
        <v>a</v>
      </c>
      <c r="B439" s="17" t="s">
        <v>212</v>
      </c>
      <c r="C439" s="18" t="s">
        <v>213</v>
      </c>
      <c r="D439" s="19">
        <v>200</v>
      </c>
      <c r="E439" s="19">
        <v>63.9</v>
      </c>
      <c r="F439" s="19">
        <v>63.59995</v>
      </c>
      <c r="G439" s="20">
        <f t="shared" si="53"/>
        <v>0.31950000000000001</v>
      </c>
      <c r="H439" s="20">
        <f t="shared" si="53"/>
        <v>0.99530438184663539</v>
      </c>
      <c r="I439" s="19" t="str">
        <f t="shared" si="54"/>
        <v>1</v>
      </c>
      <c r="J439" s="19" t="str">
        <f t="shared" si="55"/>
        <v>0</v>
      </c>
    </row>
    <row r="440" spans="1:10" s="21" customFormat="1" hidden="1" x14ac:dyDescent="0.25">
      <c r="A440" s="16" t="str">
        <f t="shared" si="52"/>
        <v>a</v>
      </c>
      <c r="B440" s="22" t="s">
        <v>2</v>
      </c>
      <c r="C440" s="23" t="s">
        <v>18</v>
      </c>
      <c r="D440" s="24">
        <v>200</v>
      </c>
      <c r="E440" s="24">
        <v>63.9</v>
      </c>
      <c r="F440" s="24">
        <v>63.59995</v>
      </c>
      <c r="G440" s="25"/>
      <c r="H440" s="25"/>
      <c r="I440" s="24"/>
      <c r="J440" s="24"/>
    </row>
    <row r="441" spans="1:10" s="21" customFormat="1" ht="18.75" hidden="1" thickBot="1" x14ac:dyDescent="0.3">
      <c r="A441" s="16" t="str">
        <f t="shared" si="52"/>
        <v>a</v>
      </c>
      <c r="B441" s="17" t="s">
        <v>214</v>
      </c>
      <c r="C441" s="18" t="s">
        <v>215</v>
      </c>
      <c r="D441" s="19">
        <v>0</v>
      </c>
      <c r="E441" s="19">
        <v>908</v>
      </c>
      <c r="F441" s="19">
        <v>899.29250000000002</v>
      </c>
      <c r="G441" s="20" t="e">
        <f t="shared" si="53"/>
        <v>#DIV/0!</v>
      </c>
      <c r="H441" s="20">
        <f t="shared" si="53"/>
        <v>0.99041024229074892</v>
      </c>
      <c r="I441" s="19" t="e">
        <f t="shared" si="54"/>
        <v>#DIV/0!</v>
      </c>
      <c r="J441" s="19" t="str">
        <f t="shared" si="55"/>
        <v>0</v>
      </c>
    </row>
    <row r="442" spans="1:10" s="21" customFormat="1" hidden="1" x14ac:dyDescent="0.25">
      <c r="A442" s="16" t="str">
        <f t="shared" si="52"/>
        <v>a</v>
      </c>
      <c r="B442" s="22" t="s">
        <v>2</v>
      </c>
      <c r="C442" s="23" t="s">
        <v>10</v>
      </c>
      <c r="D442" s="24">
        <v>0</v>
      </c>
      <c r="E442" s="24">
        <v>20</v>
      </c>
      <c r="F442" s="24">
        <v>18.94323</v>
      </c>
      <c r="G442" s="25"/>
      <c r="H442" s="25"/>
      <c r="I442" s="24"/>
      <c r="J442" s="24"/>
    </row>
    <row r="443" spans="1:10" s="21" customFormat="1" hidden="1" x14ac:dyDescent="0.25">
      <c r="A443" s="16" t="str">
        <f t="shared" si="52"/>
        <v>a</v>
      </c>
      <c r="B443" s="22" t="s">
        <v>2</v>
      </c>
      <c r="C443" s="26" t="s">
        <v>13</v>
      </c>
      <c r="D443" s="27">
        <v>0</v>
      </c>
      <c r="E443" s="27">
        <v>20</v>
      </c>
      <c r="F443" s="27">
        <v>18.94323</v>
      </c>
      <c r="G443" s="28"/>
      <c r="H443" s="28"/>
      <c r="I443" s="27"/>
      <c r="J443" s="27"/>
    </row>
    <row r="444" spans="1:10" s="21" customFormat="1" hidden="1" x14ac:dyDescent="0.25">
      <c r="A444" s="16" t="str">
        <f t="shared" si="52"/>
        <v>a</v>
      </c>
      <c r="B444" s="22" t="s">
        <v>2</v>
      </c>
      <c r="C444" s="23" t="s">
        <v>17</v>
      </c>
      <c r="D444" s="24">
        <v>0</v>
      </c>
      <c r="E444" s="24">
        <v>370</v>
      </c>
      <c r="F444" s="24">
        <v>362.90714000000003</v>
      </c>
      <c r="G444" s="25"/>
      <c r="H444" s="25"/>
      <c r="I444" s="24"/>
      <c r="J444" s="24"/>
    </row>
    <row r="445" spans="1:10" s="21" customFormat="1" hidden="1" x14ac:dyDescent="0.25">
      <c r="A445" s="16" t="str">
        <f t="shared" si="52"/>
        <v>a</v>
      </c>
      <c r="B445" s="22" t="s">
        <v>2</v>
      </c>
      <c r="C445" s="23" t="s">
        <v>18</v>
      </c>
      <c r="D445" s="24">
        <v>0</v>
      </c>
      <c r="E445" s="24">
        <v>518</v>
      </c>
      <c r="F445" s="24">
        <v>517.44213000000002</v>
      </c>
      <c r="G445" s="25"/>
      <c r="H445" s="25"/>
      <c r="I445" s="24"/>
      <c r="J445" s="24"/>
    </row>
    <row r="446" spans="1:10" s="21" customFormat="1" ht="36.75" hidden="1" thickBot="1" x14ac:dyDescent="0.3">
      <c r="A446" s="16" t="str">
        <f t="shared" si="52"/>
        <v>a</v>
      </c>
      <c r="B446" s="17" t="s">
        <v>216</v>
      </c>
      <c r="C446" s="18" t="s">
        <v>217</v>
      </c>
      <c r="D446" s="19">
        <v>0</v>
      </c>
      <c r="E446" s="19">
        <v>20</v>
      </c>
      <c r="F446" s="19">
        <v>18.94323</v>
      </c>
      <c r="G446" s="20" t="e">
        <f t="shared" si="53"/>
        <v>#DIV/0!</v>
      </c>
      <c r="H446" s="20">
        <f t="shared" si="53"/>
        <v>0.94716149999999999</v>
      </c>
      <c r="I446" s="19" t="e">
        <f t="shared" si="54"/>
        <v>#DIV/0!</v>
      </c>
      <c r="J446" s="19" t="str">
        <f t="shared" si="55"/>
        <v>0</v>
      </c>
    </row>
    <row r="447" spans="1:10" s="21" customFormat="1" hidden="1" x14ac:dyDescent="0.25">
      <c r="A447" s="16" t="str">
        <f t="shared" si="52"/>
        <v>a</v>
      </c>
      <c r="B447" s="22" t="s">
        <v>2</v>
      </c>
      <c r="C447" s="23" t="s">
        <v>10</v>
      </c>
      <c r="D447" s="24">
        <v>0</v>
      </c>
      <c r="E447" s="24">
        <v>20</v>
      </c>
      <c r="F447" s="24">
        <v>18.94323</v>
      </c>
      <c r="G447" s="25"/>
      <c r="H447" s="25"/>
      <c r="I447" s="24"/>
      <c r="J447" s="24"/>
    </row>
    <row r="448" spans="1:10" s="21" customFormat="1" hidden="1" x14ac:dyDescent="0.25">
      <c r="A448" s="16" t="str">
        <f t="shared" si="52"/>
        <v>a</v>
      </c>
      <c r="B448" s="22" t="s">
        <v>2</v>
      </c>
      <c r="C448" s="26" t="s">
        <v>13</v>
      </c>
      <c r="D448" s="27">
        <v>0</v>
      </c>
      <c r="E448" s="27">
        <v>20</v>
      </c>
      <c r="F448" s="27">
        <v>18.94323</v>
      </c>
      <c r="G448" s="28"/>
      <c r="H448" s="28"/>
      <c r="I448" s="27"/>
      <c r="J448" s="27"/>
    </row>
    <row r="449" spans="1:10" s="21" customFormat="1" ht="36.75" hidden="1" thickBot="1" x14ac:dyDescent="0.3">
      <c r="A449" s="16" t="str">
        <f t="shared" si="52"/>
        <v>a</v>
      </c>
      <c r="B449" s="17" t="s">
        <v>218</v>
      </c>
      <c r="C449" s="18" t="s">
        <v>219</v>
      </c>
      <c r="D449" s="19">
        <v>0</v>
      </c>
      <c r="E449" s="19">
        <v>888</v>
      </c>
      <c r="F449" s="19">
        <v>880.34927000000005</v>
      </c>
      <c r="G449" s="20" t="e">
        <f t="shared" si="53"/>
        <v>#DIV/0!</v>
      </c>
      <c r="H449" s="20">
        <f t="shared" si="53"/>
        <v>0.99138431306306307</v>
      </c>
      <c r="I449" s="19" t="e">
        <f t="shared" si="54"/>
        <v>#DIV/0!</v>
      </c>
      <c r="J449" s="19" t="str">
        <f t="shared" si="55"/>
        <v>0</v>
      </c>
    </row>
    <row r="450" spans="1:10" s="21" customFormat="1" hidden="1" x14ac:dyDescent="0.25">
      <c r="A450" s="16" t="str">
        <f t="shared" si="52"/>
        <v>a</v>
      </c>
      <c r="B450" s="22" t="s">
        <v>2</v>
      </c>
      <c r="C450" s="23" t="s">
        <v>17</v>
      </c>
      <c r="D450" s="24">
        <v>0</v>
      </c>
      <c r="E450" s="24">
        <v>370</v>
      </c>
      <c r="F450" s="24">
        <v>362.90714000000003</v>
      </c>
      <c r="G450" s="25"/>
      <c r="H450" s="25"/>
      <c r="I450" s="24"/>
      <c r="J450" s="24"/>
    </row>
    <row r="451" spans="1:10" s="21" customFormat="1" hidden="1" x14ac:dyDescent="0.25">
      <c r="A451" s="16" t="str">
        <f t="shared" si="52"/>
        <v>a</v>
      </c>
      <c r="B451" s="22" t="s">
        <v>2</v>
      </c>
      <c r="C451" s="23" t="s">
        <v>18</v>
      </c>
      <c r="D451" s="24">
        <v>0</v>
      </c>
      <c r="E451" s="24">
        <v>518</v>
      </c>
      <c r="F451" s="24">
        <v>517.44213000000002</v>
      </c>
      <c r="G451" s="25"/>
      <c r="H451" s="25"/>
      <c r="I451" s="24"/>
      <c r="J451" s="24"/>
    </row>
    <row r="452" spans="1:10" s="21" customFormat="1" ht="45.75" hidden="1" thickBot="1" x14ac:dyDescent="0.3">
      <c r="A452" s="16" t="str">
        <f t="shared" si="52"/>
        <v>a</v>
      </c>
      <c r="B452" s="17" t="s">
        <v>220</v>
      </c>
      <c r="C452" s="18" t="s">
        <v>221</v>
      </c>
      <c r="D452" s="19">
        <v>0</v>
      </c>
      <c r="E452" s="19">
        <v>1047.0999999999999</v>
      </c>
      <c r="F452" s="19">
        <v>1046.5252499999999</v>
      </c>
      <c r="G452" s="20" t="e">
        <f t="shared" si="53"/>
        <v>#DIV/0!</v>
      </c>
      <c r="H452" s="20">
        <f t="shared" si="53"/>
        <v>0.99945110304650941</v>
      </c>
      <c r="I452" s="19" t="e">
        <f t="shared" si="54"/>
        <v>#DIV/0!</v>
      </c>
      <c r="J452" s="19" t="str">
        <f t="shared" si="55"/>
        <v>0</v>
      </c>
    </row>
    <row r="453" spans="1:10" s="21" customFormat="1" hidden="1" x14ac:dyDescent="0.25">
      <c r="A453" s="16" t="str">
        <f t="shared" si="52"/>
        <v>a</v>
      </c>
      <c r="B453" s="22" t="s">
        <v>2</v>
      </c>
      <c r="C453" s="23" t="s">
        <v>18</v>
      </c>
      <c r="D453" s="24">
        <v>0</v>
      </c>
      <c r="E453" s="24">
        <v>1047.0999999999999</v>
      </c>
      <c r="F453" s="24">
        <v>1046.5252499999999</v>
      </c>
      <c r="G453" s="25"/>
      <c r="H453" s="25"/>
      <c r="I453" s="24"/>
      <c r="J453" s="24"/>
    </row>
    <row r="454" spans="1:10" s="21" customFormat="1" ht="18.75" hidden="1" thickBot="1" x14ac:dyDescent="0.3">
      <c r="A454" s="16" t="str">
        <f t="shared" ref="A454:A475" si="56">IF(OR(D454&lt;&gt;0,E454&lt;&gt;0,F454&lt;&gt;0),"a","b")</f>
        <v>a</v>
      </c>
      <c r="B454" s="17" t="s">
        <v>222</v>
      </c>
      <c r="C454" s="18" t="s">
        <v>223</v>
      </c>
      <c r="D454" s="19">
        <v>34730</v>
      </c>
      <c r="E454" s="19">
        <v>35375.773509999999</v>
      </c>
      <c r="F454" s="19">
        <v>35066.953999999998</v>
      </c>
      <c r="G454" s="20">
        <f t="shared" ref="G454:H469" si="57">E454/D454</f>
        <v>1.0185941120069104</v>
      </c>
      <c r="H454" s="20">
        <f t="shared" si="57"/>
        <v>0.99127031074210425</v>
      </c>
      <c r="I454" s="19" t="str">
        <f t="shared" ref="I454:I469" si="58">IF(OR(G454-100%&gt;=30%,100%-G454&gt;=30%),"1","0")</f>
        <v>0</v>
      </c>
      <c r="J454" s="19" t="str">
        <f t="shared" ref="J454:J469" si="59">IF(OR(H454-100%&gt;=15%,100%-H454&gt;=15%),"1","0")</f>
        <v>0</v>
      </c>
    </row>
    <row r="455" spans="1:10" s="21" customFormat="1" hidden="1" x14ac:dyDescent="0.25">
      <c r="A455" s="16" t="str">
        <f t="shared" si="56"/>
        <v>a</v>
      </c>
      <c r="B455" s="22" t="s">
        <v>2</v>
      </c>
      <c r="C455" s="23" t="s">
        <v>10</v>
      </c>
      <c r="D455" s="24">
        <v>32715</v>
      </c>
      <c r="E455" s="24">
        <v>33309.564510000004</v>
      </c>
      <c r="F455" s="24">
        <v>33055.771260000001</v>
      </c>
      <c r="G455" s="25"/>
      <c r="H455" s="25"/>
      <c r="I455" s="24"/>
      <c r="J455" s="24"/>
    </row>
    <row r="456" spans="1:10" s="21" customFormat="1" hidden="1" x14ac:dyDescent="0.25">
      <c r="A456" s="16" t="str">
        <f t="shared" si="56"/>
        <v>a</v>
      </c>
      <c r="B456" s="22" t="s">
        <v>2</v>
      </c>
      <c r="C456" s="26" t="s">
        <v>11</v>
      </c>
      <c r="D456" s="27">
        <v>24280</v>
      </c>
      <c r="E456" s="27">
        <v>23697.698</v>
      </c>
      <c r="F456" s="27">
        <v>23668.530519999997</v>
      </c>
      <c r="G456" s="28"/>
      <c r="H456" s="28"/>
      <c r="I456" s="27"/>
      <c r="J456" s="27"/>
    </row>
    <row r="457" spans="1:10" s="21" customFormat="1" hidden="1" x14ac:dyDescent="0.25">
      <c r="A457" s="16" t="str">
        <f t="shared" si="56"/>
        <v>a</v>
      </c>
      <c r="B457" s="22" t="s">
        <v>2</v>
      </c>
      <c r="C457" s="26" t="s">
        <v>12</v>
      </c>
      <c r="D457" s="27">
        <v>7149</v>
      </c>
      <c r="E457" s="27">
        <v>8164.2545099999998</v>
      </c>
      <c r="F457" s="27">
        <v>7947.43001</v>
      </c>
      <c r="G457" s="28"/>
      <c r="H457" s="28"/>
      <c r="I457" s="27"/>
      <c r="J457" s="27"/>
    </row>
    <row r="458" spans="1:10" s="21" customFormat="1" hidden="1" x14ac:dyDescent="0.25">
      <c r="A458" s="16" t="str">
        <f t="shared" si="56"/>
        <v>a</v>
      </c>
      <c r="B458" s="22" t="s">
        <v>2</v>
      </c>
      <c r="C458" s="26" t="s">
        <v>14</v>
      </c>
      <c r="D458" s="27">
        <v>7</v>
      </c>
      <c r="E458" s="27">
        <v>7</v>
      </c>
      <c r="F458" s="27">
        <v>5.6988000000000003</v>
      </c>
      <c r="G458" s="28"/>
      <c r="H458" s="28"/>
      <c r="I458" s="27"/>
      <c r="J458" s="27"/>
    </row>
    <row r="459" spans="1:10" s="21" customFormat="1" hidden="1" x14ac:dyDescent="0.25">
      <c r="A459" s="16" t="str">
        <f t="shared" si="56"/>
        <v>a</v>
      </c>
      <c r="B459" s="22" t="s">
        <v>2</v>
      </c>
      <c r="C459" s="26" t="s">
        <v>15</v>
      </c>
      <c r="D459" s="27">
        <v>60</v>
      </c>
      <c r="E459" s="27">
        <v>342.30200000000002</v>
      </c>
      <c r="F459" s="27">
        <v>341.57643000000002</v>
      </c>
      <c r="G459" s="28"/>
      <c r="H459" s="28"/>
      <c r="I459" s="27"/>
      <c r="J459" s="27"/>
    </row>
    <row r="460" spans="1:10" s="21" customFormat="1" hidden="1" x14ac:dyDescent="0.25">
      <c r="A460" s="16" t="str">
        <f t="shared" si="56"/>
        <v>a</v>
      </c>
      <c r="B460" s="22" t="s">
        <v>2</v>
      </c>
      <c r="C460" s="26" t="s">
        <v>16</v>
      </c>
      <c r="D460" s="27">
        <v>1219</v>
      </c>
      <c r="E460" s="27">
        <v>1098.31</v>
      </c>
      <c r="F460" s="27">
        <v>1092.5355</v>
      </c>
      <c r="G460" s="28"/>
      <c r="H460" s="28"/>
      <c r="I460" s="27"/>
      <c r="J460" s="27"/>
    </row>
    <row r="461" spans="1:10" s="21" customFormat="1" hidden="1" x14ac:dyDescent="0.25">
      <c r="A461" s="16" t="str">
        <f t="shared" si="56"/>
        <v>a</v>
      </c>
      <c r="B461" s="22" t="s">
        <v>2</v>
      </c>
      <c r="C461" s="23" t="s">
        <v>17</v>
      </c>
      <c r="D461" s="24">
        <v>2015</v>
      </c>
      <c r="E461" s="24">
        <v>2066.2089999999998</v>
      </c>
      <c r="F461" s="24">
        <v>2011.18274</v>
      </c>
      <c r="G461" s="25"/>
      <c r="H461" s="25"/>
      <c r="I461" s="24"/>
      <c r="J461" s="24"/>
    </row>
    <row r="462" spans="1:10" s="21" customFormat="1" ht="18.75" hidden="1" thickBot="1" x14ac:dyDescent="0.3">
      <c r="A462" s="16" t="str">
        <f t="shared" si="56"/>
        <v>a</v>
      </c>
      <c r="B462" s="17" t="s">
        <v>224</v>
      </c>
      <c r="C462" s="18" t="s">
        <v>225</v>
      </c>
      <c r="D462" s="19">
        <v>1270</v>
      </c>
      <c r="E462" s="19">
        <v>1550</v>
      </c>
      <c r="F462" s="19">
        <v>1514.2505600000002</v>
      </c>
      <c r="G462" s="20">
        <f t="shared" si="57"/>
        <v>1.2204724409448819</v>
      </c>
      <c r="H462" s="20">
        <f t="shared" si="57"/>
        <v>0.97693584516129039</v>
      </c>
      <c r="I462" s="19" t="str">
        <f t="shared" si="58"/>
        <v>0</v>
      </c>
      <c r="J462" s="19" t="str">
        <f t="shared" si="59"/>
        <v>0</v>
      </c>
    </row>
    <row r="463" spans="1:10" s="21" customFormat="1" hidden="1" x14ac:dyDescent="0.25">
      <c r="A463" s="16" t="str">
        <f t="shared" si="56"/>
        <v>a</v>
      </c>
      <c r="B463" s="22" t="s">
        <v>2</v>
      </c>
      <c r="C463" s="23" t="s">
        <v>10</v>
      </c>
      <c r="D463" s="24">
        <v>1260</v>
      </c>
      <c r="E463" s="24">
        <v>1540</v>
      </c>
      <c r="F463" s="24">
        <v>1506.0029000000002</v>
      </c>
      <c r="G463" s="25"/>
      <c r="H463" s="25"/>
      <c r="I463" s="24"/>
      <c r="J463" s="24"/>
    </row>
    <row r="464" spans="1:10" s="21" customFormat="1" hidden="1" x14ac:dyDescent="0.25">
      <c r="A464" s="16" t="str">
        <f t="shared" si="56"/>
        <v>a</v>
      </c>
      <c r="B464" s="22" t="s">
        <v>2</v>
      </c>
      <c r="C464" s="26" t="s">
        <v>11</v>
      </c>
      <c r="D464" s="27">
        <v>1030</v>
      </c>
      <c r="E464" s="27">
        <v>1310</v>
      </c>
      <c r="F464" s="27">
        <v>1306.8287700000001</v>
      </c>
      <c r="G464" s="28"/>
      <c r="H464" s="28"/>
      <c r="I464" s="27"/>
      <c r="J464" s="27"/>
    </row>
    <row r="465" spans="1:10" s="21" customFormat="1" hidden="1" x14ac:dyDescent="0.25">
      <c r="A465" s="16" t="str">
        <f t="shared" si="56"/>
        <v>a</v>
      </c>
      <c r="B465" s="22" t="s">
        <v>2</v>
      </c>
      <c r="C465" s="26" t="s">
        <v>12</v>
      </c>
      <c r="D465" s="27">
        <v>218</v>
      </c>
      <c r="E465" s="27">
        <v>218</v>
      </c>
      <c r="F465" s="27">
        <v>192.47037</v>
      </c>
      <c r="G465" s="28"/>
      <c r="H465" s="28"/>
      <c r="I465" s="27"/>
      <c r="J465" s="27"/>
    </row>
    <row r="466" spans="1:10" s="21" customFormat="1" hidden="1" x14ac:dyDescent="0.25">
      <c r="A466" s="16" t="str">
        <f t="shared" si="56"/>
        <v>a</v>
      </c>
      <c r="B466" s="22" t="s">
        <v>2</v>
      </c>
      <c r="C466" s="26" t="s">
        <v>15</v>
      </c>
      <c r="D466" s="27">
        <v>10</v>
      </c>
      <c r="E466" s="27">
        <v>10</v>
      </c>
      <c r="F466" s="27">
        <v>6.7037599999999999</v>
      </c>
      <c r="G466" s="28"/>
      <c r="H466" s="28"/>
      <c r="I466" s="27"/>
      <c r="J466" s="27"/>
    </row>
    <row r="467" spans="1:10" s="21" customFormat="1" hidden="1" x14ac:dyDescent="0.25">
      <c r="A467" s="16" t="str">
        <f t="shared" si="56"/>
        <v>a</v>
      </c>
      <c r="B467" s="22" t="s">
        <v>2</v>
      </c>
      <c r="C467" s="26" t="s">
        <v>16</v>
      </c>
      <c r="D467" s="27">
        <v>2</v>
      </c>
      <c r="E467" s="27">
        <v>2</v>
      </c>
      <c r="F467" s="27">
        <v>0</v>
      </c>
      <c r="G467" s="28"/>
      <c r="H467" s="28"/>
      <c r="I467" s="27"/>
      <c r="J467" s="27"/>
    </row>
    <row r="468" spans="1:10" s="21" customFormat="1" hidden="1" x14ac:dyDescent="0.25">
      <c r="A468" s="16" t="str">
        <f t="shared" si="56"/>
        <v>a</v>
      </c>
      <c r="B468" s="22" t="s">
        <v>2</v>
      </c>
      <c r="C468" s="23" t="s">
        <v>17</v>
      </c>
      <c r="D468" s="24">
        <v>10</v>
      </c>
      <c r="E468" s="24">
        <v>10</v>
      </c>
      <c r="F468" s="24">
        <v>8.2476599999999998</v>
      </c>
      <c r="G468" s="25"/>
      <c r="H468" s="25"/>
      <c r="I468" s="24"/>
      <c r="J468" s="24"/>
    </row>
    <row r="469" spans="1:10" s="21" customFormat="1" ht="18.75" hidden="1" thickBot="1" x14ac:dyDescent="0.3">
      <c r="A469" s="16" t="str">
        <f t="shared" si="56"/>
        <v>a</v>
      </c>
      <c r="B469" s="17" t="s">
        <v>226</v>
      </c>
      <c r="C469" s="18" t="s">
        <v>227</v>
      </c>
      <c r="D469" s="19">
        <v>1285</v>
      </c>
      <c r="E469" s="19">
        <v>1457.25</v>
      </c>
      <c r="F469" s="19">
        <v>1440.1918799999996</v>
      </c>
      <c r="G469" s="20">
        <f t="shared" si="57"/>
        <v>1.1340466926070039</v>
      </c>
      <c r="H469" s="20">
        <f t="shared" si="57"/>
        <v>0.98829430777148719</v>
      </c>
      <c r="I469" s="19" t="str">
        <f t="shared" si="58"/>
        <v>0</v>
      </c>
      <c r="J469" s="19" t="str">
        <f t="shared" si="59"/>
        <v>0</v>
      </c>
    </row>
    <row r="470" spans="1:10" s="21" customFormat="1" hidden="1" x14ac:dyDescent="0.25">
      <c r="A470" s="16" t="str">
        <f t="shared" si="56"/>
        <v>a</v>
      </c>
      <c r="B470" s="22" t="s">
        <v>2</v>
      </c>
      <c r="C470" s="23" t="s">
        <v>10</v>
      </c>
      <c r="D470" s="24">
        <v>1280</v>
      </c>
      <c r="E470" s="24">
        <v>1447.35</v>
      </c>
      <c r="F470" s="24">
        <v>1431.2358799999997</v>
      </c>
      <c r="G470" s="25"/>
      <c r="H470" s="25"/>
      <c r="I470" s="24"/>
      <c r="J470" s="24"/>
    </row>
    <row r="471" spans="1:10" s="21" customFormat="1" hidden="1" x14ac:dyDescent="0.25">
      <c r="A471" s="16" t="str">
        <f t="shared" si="56"/>
        <v>a</v>
      </c>
      <c r="B471" s="22" t="s">
        <v>2</v>
      </c>
      <c r="C471" s="26" t="s">
        <v>11</v>
      </c>
      <c r="D471" s="27">
        <v>800</v>
      </c>
      <c r="E471" s="27">
        <v>707.94299999999998</v>
      </c>
      <c r="F471" s="27">
        <v>703.55183</v>
      </c>
      <c r="G471" s="28"/>
      <c r="H471" s="28"/>
      <c r="I471" s="27"/>
      <c r="J471" s="27"/>
    </row>
    <row r="472" spans="1:10" s="21" customFormat="1" hidden="1" x14ac:dyDescent="0.25">
      <c r="A472" s="16" t="str">
        <f t="shared" si="56"/>
        <v>a</v>
      </c>
      <c r="B472" s="22" t="s">
        <v>2</v>
      </c>
      <c r="C472" s="26" t="s">
        <v>12</v>
      </c>
      <c r="D472" s="27">
        <v>451</v>
      </c>
      <c r="E472" s="27">
        <v>633.84500000000003</v>
      </c>
      <c r="F472" s="27">
        <v>622.90976000000001</v>
      </c>
      <c r="G472" s="28"/>
      <c r="H472" s="28"/>
      <c r="I472" s="27"/>
      <c r="J472" s="27"/>
    </row>
    <row r="473" spans="1:10" s="21" customFormat="1" hidden="1" x14ac:dyDescent="0.25">
      <c r="A473" s="16" t="str">
        <f t="shared" si="56"/>
        <v>a</v>
      </c>
      <c r="B473" s="22" t="s">
        <v>2</v>
      </c>
      <c r="C473" s="26" t="s">
        <v>15</v>
      </c>
      <c r="D473" s="27">
        <v>25</v>
      </c>
      <c r="E473" s="27">
        <v>10.455</v>
      </c>
      <c r="F473" s="27">
        <v>9.9808400000000006</v>
      </c>
      <c r="G473" s="28"/>
      <c r="H473" s="28"/>
      <c r="I473" s="27"/>
      <c r="J473" s="27"/>
    </row>
    <row r="474" spans="1:10" s="21" customFormat="1" hidden="1" x14ac:dyDescent="0.25">
      <c r="A474" s="16" t="str">
        <f t="shared" si="56"/>
        <v>a</v>
      </c>
      <c r="B474" s="22" t="s">
        <v>2</v>
      </c>
      <c r="C474" s="26" t="s">
        <v>16</v>
      </c>
      <c r="D474" s="27">
        <v>4</v>
      </c>
      <c r="E474" s="27">
        <v>95.106999999999999</v>
      </c>
      <c r="F474" s="27">
        <v>94.793450000000007</v>
      </c>
      <c r="G474" s="28"/>
      <c r="H474" s="28"/>
      <c r="I474" s="27"/>
      <c r="J474" s="27"/>
    </row>
    <row r="475" spans="1:10" s="21" customFormat="1" hidden="1" x14ac:dyDescent="0.25">
      <c r="A475" s="16" t="str">
        <f t="shared" si="56"/>
        <v>a</v>
      </c>
      <c r="B475" s="22" t="s">
        <v>2</v>
      </c>
      <c r="C475" s="23" t="s">
        <v>17</v>
      </c>
      <c r="D475" s="24">
        <v>5</v>
      </c>
      <c r="E475" s="24">
        <v>9.9</v>
      </c>
      <c r="F475" s="24">
        <v>8.9559999999999995</v>
      </c>
      <c r="G475" s="25"/>
      <c r="H475" s="25"/>
      <c r="I475" s="24"/>
      <c r="J475" s="24"/>
    </row>
    <row r="476" spans="1:10" s="21" customFormat="1" ht="45.75" hidden="1" thickBot="1" x14ac:dyDescent="0.3">
      <c r="A476" s="16" t="str">
        <f t="shared" ref="A476:A488" si="60">IF(OR(D476&lt;&gt;0,E476&lt;&gt;0,F476&lt;&gt;0),"a","b")</f>
        <v>a</v>
      </c>
      <c r="B476" s="17" t="s">
        <v>228</v>
      </c>
      <c r="C476" s="18" t="s">
        <v>229</v>
      </c>
      <c r="D476" s="19">
        <v>114600</v>
      </c>
      <c r="E476" s="19">
        <v>113779.9</v>
      </c>
      <c r="F476" s="19">
        <v>113653.52933</v>
      </c>
      <c r="G476" s="20">
        <f t="shared" ref="G476:H483" si="61">E476/D476</f>
        <v>0.99284380453752175</v>
      </c>
      <c r="H476" s="20">
        <f t="shared" si="61"/>
        <v>0.9988893409995967</v>
      </c>
      <c r="I476" s="19" t="str">
        <f t="shared" ref="I476:I483" si="62">IF(OR(G476-100%&gt;=30%,100%-G476&gt;=30%),"1","0")</f>
        <v>0</v>
      </c>
      <c r="J476" s="19" t="str">
        <f t="shared" ref="J476:J483" si="63">IF(OR(H476-100%&gt;=15%,100%-H476&gt;=15%),"1","0")</f>
        <v>0</v>
      </c>
    </row>
    <row r="477" spans="1:10" s="21" customFormat="1" hidden="1" x14ac:dyDescent="0.25">
      <c r="A477" s="16" t="str">
        <f t="shared" si="60"/>
        <v>a</v>
      </c>
      <c r="B477" s="22" t="s">
        <v>2</v>
      </c>
      <c r="C477" s="23" t="s">
        <v>10</v>
      </c>
      <c r="D477" s="24">
        <v>114600</v>
      </c>
      <c r="E477" s="24">
        <v>113779.9</v>
      </c>
      <c r="F477" s="24">
        <v>113653.52933</v>
      </c>
      <c r="G477" s="25"/>
      <c r="H477" s="25"/>
      <c r="I477" s="24"/>
      <c r="J477" s="24"/>
    </row>
    <row r="478" spans="1:10" s="21" customFormat="1" hidden="1" x14ac:dyDescent="0.25">
      <c r="A478" s="16" t="str">
        <f t="shared" si="60"/>
        <v>a</v>
      </c>
      <c r="B478" s="22" t="s">
        <v>2</v>
      </c>
      <c r="C478" s="26" t="s">
        <v>11</v>
      </c>
      <c r="D478" s="27">
        <v>61729.999999999993</v>
      </c>
      <c r="E478" s="27">
        <v>60439.999999999993</v>
      </c>
      <c r="F478" s="27">
        <v>60405.05257</v>
      </c>
      <c r="G478" s="28"/>
      <c r="H478" s="28"/>
      <c r="I478" s="27"/>
      <c r="J478" s="27"/>
    </row>
    <row r="479" spans="1:10" s="21" customFormat="1" hidden="1" x14ac:dyDescent="0.25">
      <c r="A479" s="16" t="str">
        <f t="shared" si="60"/>
        <v>a</v>
      </c>
      <c r="B479" s="22" t="s">
        <v>2</v>
      </c>
      <c r="C479" s="26" t="s">
        <v>12</v>
      </c>
      <c r="D479" s="27">
        <v>49059</v>
      </c>
      <c r="E479" s="27">
        <v>49659</v>
      </c>
      <c r="F479" s="27">
        <v>49609.759859999991</v>
      </c>
      <c r="G479" s="28"/>
      <c r="H479" s="28"/>
      <c r="I479" s="27"/>
      <c r="J479" s="27"/>
    </row>
    <row r="480" spans="1:10" s="21" customFormat="1" hidden="1" x14ac:dyDescent="0.25">
      <c r="A480" s="16" t="str">
        <f t="shared" si="60"/>
        <v>a</v>
      </c>
      <c r="B480" s="22" t="s">
        <v>2</v>
      </c>
      <c r="C480" s="26" t="s">
        <v>14</v>
      </c>
      <c r="D480" s="27">
        <v>11</v>
      </c>
      <c r="E480" s="27">
        <v>11</v>
      </c>
      <c r="F480" s="27">
        <v>10.849299999999999</v>
      </c>
      <c r="G480" s="28"/>
      <c r="H480" s="28"/>
      <c r="I480" s="27"/>
      <c r="J480" s="27"/>
    </row>
    <row r="481" spans="1:10" s="21" customFormat="1" hidden="1" x14ac:dyDescent="0.25">
      <c r="A481" s="16" t="str">
        <f t="shared" si="60"/>
        <v>a</v>
      </c>
      <c r="B481" s="22" t="s">
        <v>2</v>
      </c>
      <c r="C481" s="26" t="s">
        <v>15</v>
      </c>
      <c r="D481" s="27">
        <v>1100</v>
      </c>
      <c r="E481" s="27">
        <v>1202</v>
      </c>
      <c r="F481" s="27">
        <v>1187.3988300000001</v>
      </c>
      <c r="G481" s="28"/>
      <c r="H481" s="28"/>
      <c r="I481" s="27"/>
      <c r="J481" s="27"/>
    </row>
    <row r="482" spans="1:10" s="21" customFormat="1" hidden="1" x14ac:dyDescent="0.25">
      <c r="A482" s="16" t="str">
        <f t="shared" si="60"/>
        <v>a</v>
      </c>
      <c r="B482" s="22" t="s">
        <v>2</v>
      </c>
      <c r="C482" s="26" t="s">
        <v>16</v>
      </c>
      <c r="D482" s="27">
        <v>2700</v>
      </c>
      <c r="E482" s="27">
        <v>2467.9</v>
      </c>
      <c r="F482" s="27">
        <v>2440.4687699999999</v>
      </c>
      <c r="G482" s="28"/>
      <c r="H482" s="28"/>
      <c r="I482" s="27"/>
      <c r="J482" s="27"/>
    </row>
    <row r="483" spans="1:10" s="21" customFormat="1" ht="36.75" hidden="1" thickBot="1" x14ac:dyDescent="0.3">
      <c r="A483" s="16" t="str">
        <f t="shared" si="60"/>
        <v>a</v>
      </c>
      <c r="B483" s="17" t="s">
        <v>230</v>
      </c>
      <c r="C483" s="18" t="s">
        <v>231</v>
      </c>
      <c r="D483" s="19">
        <v>0</v>
      </c>
      <c r="E483" s="19">
        <v>420.1</v>
      </c>
      <c r="F483" s="19">
        <v>388.06797</v>
      </c>
      <c r="G483" s="20" t="e">
        <f t="shared" si="61"/>
        <v>#DIV/0!</v>
      </c>
      <c r="H483" s="20">
        <f t="shared" si="61"/>
        <v>0.92375141632944535</v>
      </c>
      <c r="I483" s="19" t="e">
        <f t="shared" si="62"/>
        <v>#DIV/0!</v>
      </c>
      <c r="J483" s="19" t="str">
        <f t="shared" si="63"/>
        <v>0</v>
      </c>
    </row>
    <row r="484" spans="1:10" s="21" customFormat="1" hidden="1" x14ac:dyDescent="0.25">
      <c r="A484" s="16" t="str">
        <f t="shared" si="60"/>
        <v>a</v>
      </c>
      <c r="B484" s="22" t="s">
        <v>2</v>
      </c>
      <c r="C484" s="23" t="s">
        <v>10</v>
      </c>
      <c r="D484" s="24">
        <v>0</v>
      </c>
      <c r="E484" s="24">
        <v>420.1</v>
      </c>
      <c r="F484" s="24">
        <v>388.06797</v>
      </c>
      <c r="G484" s="25"/>
      <c r="H484" s="25"/>
      <c r="I484" s="24"/>
      <c r="J484" s="24"/>
    </row>
    <row r="485" spans="1:10" s="21" customFormat="1" hidden="1" x14ac:dyDescent="0.25">
      <c r="A485" s="16" t="str">
        <f t="shared" si="60"/>
        <v>a</v>
      </c>
      <c r="B485" s="22" t="s">
        <v>2</v>
      </c>
      <c r="C485" s="26" t="s">
        <v>11</v>
      </c>
      <c r="D485" s="27">
        <v>0</v>
      </c>
      <c r="E485" s="27">
        <v>380</v>
      </c>
      <c r="F485" s="27">
        <v>357.51465000000002</v>
      </c>
      <c r="G485" s="28"/>
      <c r="H485" s="28"/>
      <c r="I485" s="27"/>
      <c r="J485" s="27"/>
    </row>
    <row r="486" spans="1:10" s="21" customFormat="1" hidden="1" x14ac:dyDescent="0.25">
      <c r="A486" s="16" t="str">
        <f t="shared" si="60"/>
        <v>a</v>
      </c>
      <c r="B486" s="22" t="s">
        <v>2</v>
      </c>
      <c r="C486" s="26" t="s">
        <v>12</v>
      </c>
      <c r="D486" s="27">
        <v>0</v>
      </c>
      <c r="E486" s="27">
        <v>30</v>
      </c>
      <c r="F486" s="27">
        <v>24.824539999999999</v>
      </c>
      <c r="G486" s="28"/>
      <c r="H486" s="28"/>
      <c r="I486" s="27"/>
      <c r="J486" s="27"/>
    </row>
    <row r="487" spans="1:10" s="21" customFormat="1" hidden="1" x14ac:dyDescent="0.25">
      <c r="A487" s="16" t="str">
        <f t="shared" si="60"/>
        <v>a</v>
      </c>
      <c r="B487" s="22" t="s">
        <v>2</v>
      </c>
      <c r="C487" s="26" t="s">
        <v>15</v>
      </c>
      <c r="D487" s="27">
        <v>0</v>
      </c>
      <c r="E487" s="27">
        <v>8</v>
      </c>
      <c r="F487" s="27">
        <v>3.9552</v>
      </c>
      <c r="G487" s="28"/>
      <c r="H487" s="28"/>
      <c r="I487" s="27"/>
      <c r="J487" s="27"/>
    </row>
    <row r="488" spans="1:10" s="21" customFormat="1" hidden="1" x14ac:dyDescent="0.25">
      <c r="A488" s="16" t="str">
        <f t="shared" si="60"/>
        <v>a</v>
      </c>
      <c r="B488" s="22" t="s">
        <v>2</v>
      </c>
      <c r="C488" s="26" t="s">
        <v>16</v>
      </c>
      <c r="D488" s="27">
        <v>0</v>
      </c>
      <c r="E488" s="27">
        <v>2.1</v>
      </c>
      <c r="F488" s="27">
        <v>1.7735799999999999</v>
      </c>
      <c r="G488" s="28"/>
      <c r="H488" s="28"/>
      <c r="I488" s="27"/>
      <c r="J488" s="27"/>
    </row>
    <row r="489" spans="1:10" s="21" customFormat="1" ht="36.75" hidden="1" thickBot="1" x14ac:dyDescent="0.3">
      <c r="A489" s="16" t="str">
        <f t="shared" ref="A489:A525" si="64">IF(OR(D489&lt;&gt;0,E489&lt;&gt;0,F489&lt;&gt;0),"a","b")</f>
        <v>a</v>
      </c>
      <c r="B489" s="17" t="s">
        <v>232</v>
      </c>
      <c r="C489" s="18" t="s">
        <v>233</v>
      </c>
      <c r="D489" s="19">
        <v>15871</v>
      </c>
      <c r="E489" s="19">
        <v>18917.0916</v>
      </c>
      <c r="F489" s="19">
        <v>18723.594300000004</v>
      </c>
      <c r="G489" s="20">
        <f t="shared" ref="G489:H526" si="65">E489/D489</f>
        <v>1.1919281456745006</v>
      </c>
      <c r="H489" s="20">
        <f t="shared" si="65"/>
        <v>0.98977129761321259</v>
      </c>
      <c r="I489" s="19" t="str">
        <f t="shared" ref="I489:I526" si="66">IF(OR(G489-100%&gt;=30%,100%-G489&gt;=30%),"1","0")</f>
        <v>0</v>
      </c>
      <c r="J489" s="19" t="str">
        <f t="shared" ref="J489:J526" si="67">IF(OR(H489-100%&gt;=15%,100%-H489&gt;=15%),"1","0")</f>
        <v>0</v>
      </c>
    </row>
    <row r="490" spans="1:10" s="21" customFormat="1" hidden="1" x14ac:dyDescent="0.25">
      <c r="A490" s="16" t="str">
        <f t="shared" si="64"/>
        <v>a</v>
      </c>
      <c r="B490" s="22" t="s">
        <v>2</v>
      </c>
      <c r="C490" s="23" t="s">
        <v>10</v>
      </c>
      <c r="D490" s="24">
        <v>14697</v>
      </c>
      <c r="E490" s="24">
        <v>17453.277600000001</v>
      </c>
      <c r="F490" s="24">
        <v>17266.322900000003</v>
      </c>
      <c r="G490" s="25"/>
      <c r="H490" s="25"/>
      <c r="I490" s="24"/>
      <c r="J490" s="24"/>
    </row>
    <row r="491" spans="1:10" s="21" customFormat="1" hidden="1" x14ac:dyDescent="0.25">
      <c r="A491" s="16" t="str">
        <f t="shared" si="64"/>
        <v>a</v>
      </c>
      <c r="B491" s="22" t="s">
        <v>2</v>
      </c>
      <c r="C491" s="26" t="s">
        <v>11</v>
      </c>
      <c r="D491" s="27">
        <v>7800</v>
      </c>
      <c r="E491" s="27">
        <v>8935</v>
      </c>
      <c r="F491" s="27">
        <v>8910.0913300000011</v>
      </c>
      <c r="G491" s="28"/>
      <c r="H491" s="28"/>
      <c r="I491" s="27"/>
      <c r="J491" s="27"/>
    </row>
    <row r="492" spans="1:10" s="21" customFormat="1" hidden="1" x14ac:dyDescent="0.25">
      <c r="A492" s="16" t="str">
        <f t="shared" si="64"/>
        <v>a</v>
      </c>
      <c r="B492" s="22" t="s">
        <v>2</v>
      </c>
      <c r="C492" s="26" t="s">
        <v>12</v>
      </c>
      <c r="D492" s="27">
        <v>6706</v>
      </c>
      <c r="E492" s="27">
        <v>7980.6235999999999</v>
      </c>
      <c r="F492" s="27">
        <v>7826.7948799999995</v>
      </c>
      <c r="G492" s="28"/>
      <c r="H492" s="28"/>
      <c r="I492" s="27"/>
      <c r="J492" s="27"/>
    </row>
    <row r="493" spans="1:10" s="21" customFormat="1" hidden="1" x14ac:dyDescent="0.25">
      <c r="A493" s="16" t="str">
        <f t="shared" si="64"/>
        <v>a</v>
      </c>
      <c r="B493" s="22" t="s">
        <v>2</v>
      </c>
      <c r="C493" s="26" t="s">
        <v>15</v>
      </c>
      <c r="D493" s="27">
        <v>130</v>
      </c>
      <c r="E493" s="27">
        <v>216.4</v>
      </c>
      <c r="F493" s="27">
        <v>216.37706</v>
      </c>
      <c r="G493" s="28"/>
      <c r="H493" s="28"/>
      <c r="I493" s="27"/>
      <c r="J493" s="27"/>
    </row>
    <row r="494" spans="1:10" s="21" customFormat="1" hidden="1" x14ac:dyDescent="0.25">
      <c r="A494" s="16" t="str">
        <f t="shared" si="64"/>
        <v>a</v>
      </c>
      <c r="B494" s="22" t="s">
        <v>2</v>
      </c>
      <c r="C494" s="26" t="s">
        <v>16</v>
      </c>
      <c r="D494" s="27">
        <v>61</v>
      </c>
      <c r="E494" s="27">
        <v>321.25400000000002</v>
      </c>
      <c r="F494" s="27">
        <v>313.05963000000003</v>
      </c>
      <c r="G494" s="28"/>
      <c r="H494" s="28"/>
      <c r="I494" s="27"/>
      <c r="J494" s="27"/>
    </row>
    <row r="495" spans="1:10" s="21" customFormat="1" hidden="1" x14ac:dyDescent="0.25">
      <c r="A495" s="16" t="str">
        <f t="shared" si="64"/>
        <v>a</v>
      </c>
      <c r="B495" s="22" t="s">
        <v>2</v>
      </c>
      <c r="C495" s="23" t="s">
        <v>17</v>
      </c>
      <c r="D495" s="24">
        <v>1174</v>
      </c>
      <c r="E495" s="24">
        <v>1463.8140000000001</v>
      </c>
      <c r="F495" s="24">
        <v>1457.2714000000001</v>
      </c>
      <c r="G495" s="25"/>
      <c r="H495" s="25"/>
      <c r="I495" s="24"/>
      <c r="J495" s="24"/>
    </row>
    <row r="496" spans="1:10" s="21" customFormat="1" ht="36.75" hidden="1" thickBot="1" x14ac:dyDescent="0.3">
      <c r="A496" s="16" t="str">
        <f t="shared" si="64"/>
        <v>a</v>
      </c>
      <c r="B496" s="17" t="s">
        <v>234</v>
      </c>
      <c r="C496" s="18" t="s">
        <v>235</v>
      </c>
      <c r="D496" s="19">
        <v>115794</v>
      </c>
      <c r="E496" s="19">
        <v>116658.73490000001</v>
      </c>
      <c r="F496" s="19">
        <v>116633.76937999998</v>
      </c>
      <c r="G496" s="20">
        <f t="shared" si="65"/>
        <v>1.0074678731195055</v>
      </c>
      <c r="H496" s="20">
        <f t="shared" si="65"/>
        <v>0.99978599527912393</v>
      </c>
      <c r="I496" s="19" t="str">
        <f t="shared" si="66"/>
        <v>0</v>
      </c>
      <c r="J496" s="19" t="str">
        <f t="shared" si="67"/>
        <v>0</v>
      </c>
    </row>
    <row r="497" spans="1:10" s="21" customFormat="1" hidden="1" x14ac:dyDescent="0.25">
      <c r="A497" s="16" t="str">
        <f t="shared" si="64"/>
        <v>a</v>
      </c>
      <c r="B497" s="22" t="s">
        <v>2</v>
      </c>
      <c r="C497" s="23" t="s">
        <v>10</v>
      </c>
      <c r="D497" s="24">
        <v>98644</v>
      </c>
      <c r="E497" s="24">
        <v>99889.684900000007</v>
      </c>
      <c r="F497" s="24">
        <v>99864.721879999983</v>
      </c>
      <c r="G497" s="25"/>
      <c r="H497" s="25"/>
      <c r="I497" s="24"/>
      <c r="J497" s="24"/>
    </row>
    <row r="498" spans="1:10" s="21" customFormat="1" hidden="1" x14ac:dyDescent="0.25">
      <c r="A498" s="16" t="str">
        <f t="shared" si="64"/>
        <v>a</v>
      </c>
      <c r="B498" s="22" t="s">
        <v>2</v>
      </c>
      <c r="C498" s="26" t="s">
        <v>12</v>
      </c>
      <c r="D498" s="27">
        <v>98536</v>
      </c>
      <c r="E498" s="27">
        <v>99708.370900000009</v>
      </c>
      <c r="F498" s="27">
        <v>99684.851879999987</v>
      </c>
      <c r="G498" s="28"/>
      <c r="H498" s="28"/>
      <c r="I498" s="27"/>
      <c r="J498" s="27"/>
    </row>
    <row r="499" spans="1:10" s="21" customFormat="1" hidden="1" x14ac:dyDescent="0.25">
      <c r="A499" s="16" t="str">
        <f t="shared" si="64"/>
        <v>a</v>
      </c>
      <c r="B499" s="22" t="s">
        <v>2</v>
      </c>
      <c r="C499" s="26" t="s">
        <v>14</v>
      </c>
      <c r="D499" s="27">
        <v>108</v>
      </c>
      <c r="E499" s="27">
        <v>181.31399999999999</v>
      </c>
      <c r="F499" s="27">
        <v>179.87</v>
      </c>
      <c r="G499" s="28"/>
      <c r="H499" s="28"/>
      <c r="I499" s="27"/>
      <c r="J499" s="27"/>
    </row>
    <row r="500" spans="1:10" s="21" customFormat="1" hidden="1" x14ac:dyDescent="0.25">
      <c r="A500" s="16" t="str">
        <f t="shared" si="64"/>
        <v>a</v>
      </c>
      <c r="B500" s="22" t="s">
        <v>2</v>
      </c>
      <c r="C500" s="23" t="s">
        <v>17</v>
      </c>
      <c r="D500" s="24">
        <v>17150</v>
      </c>
      <c r="E500" s="24">
        <v>16769.05</v>
      </c>
      <c r="F500" s="24">
        <v>16769.047500000001</v>
      </c>
      <c r="G500" s="25"/>
      <c r="H500" s="25"/>
      <c r="I500" s="24"/>
      <c r="J500" s="24"/>
    </row>
    <row r="501" spans="1:10" s="21" customFormat="1" ht="45.75" hidden="1" thickBot="1" x14ac:dyDescent="0.3">
      <c r="A501" s="16" t="str">
        <f t="shared" si="64"/>
        <v>a</v>
      </c>
      <c r="B501" s="17" t="s">
        <v>236</v>
      </c>
      <c r="C501" s="18" t="s">
        <v>237</v>
      </c>
      <c r="D501" s="19">
        <v>98644</v>
      </c>
      <c r="E501" s="19">
        <v>0</v>
      </c>
      <c r="F501" s="19">
        <v>0</v>
      </c>
      <c r="G501" s="20">
        <f t="shared" si="65"/>
        <v>0</v>
      </c>
      <c r="H501" s="20" t="e">
        <f t="shared" si="65"/>
        <v>#DIV/0!</v>
      </c>
      <c r="I501" s="19" t="str">
        <f t="shared" si="66"/>
        <v>1</v>
      </c>
      <c r="J501" s="19" t="e">
        <f t="shared" si="67"/>
        <v>#DIV/0!</v>
      </c>
    </row>
    <row r="502" spans="1:10" s="21" customFormat="1" hidden="1" x14ac:dyDescent="0.25">
      <c r="A502" s="16" t="str">
        <f t="shared" si="64"/>
        <v>a</v>
      </c>
      <c r="B502" s="22" t="s">
        <v>2</v>
      </c>
      <c r="C502" s="23" t="s">
        <v>10</v>
      </c>
      <c r="D502" s="24">
        <v>98644</v>
      </c>
      <c r="E502" s="24">
        <v>0</v>
      </c>
      <c r="F502" s="24">
        <v>0</v>
      </c>
      <c r="G502" s="25"/>
      <c r="H502" s="25"/>
      <c r="I502" s="24"/>
      <c r="J502" s="24"/>
    </row>
    <row r="503" spans="1:10" s="21" customFormat="1" hidden="1" x14ac:dyDescent="0.25">
      <c r="A503" s="16" t="str">
        <f t="shared" si="64"/>
        <v>a</v>
      </c>
      <c r="B503" s="22" t="s">
        <v>2</v>
      </c>
      <c r="C503" s="26" t="s">
        <v>12</v>
      </c>
      <c r="D503" s="27">
        <v>98536</v>
      </c>
      <c r="E503" s="27">
        <v>0</v>
      </c>
      <c r="F503" s="27">
        <v>0</v>
      </c>
      <c r="G503" s="28"/>
      <c r="H503" s="28"/>
      <c r="I503" s="27"/>
      <c r="J503" s="27"/>
    </row>
    <row r="504" spans="1:10" s="21" customFormat="1" hidden="1" x14ac:dyDescent="0.25">
      <c r="A504" s="16" t="str">
        <f t="shared" si="64"/>
        <v>a</v>
      </c>
      <c r="B504" s="22" t="s">
        <v>2</v>
      </c>
      <c r="C504" s="26" t="s">
        <v>14</v>
      </c>
      <c r="D504" s="27">
        <v>108</v>
      </c>
      <c r="E504" s="27">
        <v>0</v>
      </c>
      <c r="F504" s="27">
        <v>0</v>
      </c>
      <c r="G504" s="28"/>
      <c r="H504" s="28"/>
      <c r="I504" s="27"/>
      <c r="J504" s="27"/>
    </row>
    <row r="505" spans="1:10" s="21" customFormat="1" ht="75.75" hidden="1" thickBot="1" x14ac:dyDescent="0.3">
      <c r="A505" s="16" t="str">
        <f t="shared" si="64"/>
        <v>a</v>
      </c>
      <c r="B505" s="17" t="s">
        <v>238</v>
      </c>
      <c r="C505" s="18" t="s">
        <v>239</v>
      </c>
      <c r="D505" s="19">
        <v>0</v>
      </c>
      <c r="E505" s="19">
        <v>2436.5239999999999</v>
      </c>
      <c r="F505" s="19">
        <v>2436.5221200000001</v>
      </c>
      <c r="G505" s="20" t="e">
        <f t="shared" si="65"/>
        <v>#DIV/0!</v>
      </c>
      <c r="H505" s="20">
        <f t="shared" si="65"/>
        <v>0.9999992284089958</v>
      </c>
      <c r="I505" s="19" t="e">
        <f t="shared" si="66"/>
        <v>#DIV/0!</v>
      </c>
      <c r="J505" s="19" t="str">
        <f t="shared" si="67"/>
        <v>0</v>
      </c>
    </row>
    <row r="506" spans="1:10" s="21" customFormat="1" hidden="1" x14ac:dyDescent="0.25">
      <c r="A506" s="16" t="str">
        <f t="shared" si="64"/>
        <v>a</v>
      </c>
      <c r="B506" s="22" t="s">
        <v>2</v>
      </c>
      <c r="C506" s="23" t="s">
        <v>10</v>
      </c>
      <c r="D506" s="24">
        <v>0</v>
      </c>
      <c r="E506" s="24">
        <v>2436.5239999999999</v>
      </c>
      <c r="F506" s="24">
        <v>2436.5221200000001</v>
      </c>
      <c r="G506" s="25"/>
      <c r="H506" s="25"/>
      <c r="I506" s="24"/>
      <c r="J506" s="24"/>
    </row>
    <row r="507" spans="1:10" s="21" customFormat="1" hidden="1" x14ac:dyDescent="0.25">
      <c r="A507" s="16" t="str">
        <f t="shared" si="64"/>
        <v>a</v>
      </c>
      <c r="B507" s="22" t="s">
        <v>2</v>
      </c>
      <c r="C507" s="26" t="s">
        <v>12</v>
      </c>
      <c r="D507" s="27">
        <v>0</v>
      </c>
      <c r="E507" s="27">
        <v>2436.5239999999999</v>
      </c>
      <c r="F507" s="27">
        <v>2436.5221200000001</v>
      </c>
      <c r="G507" s="28"/>
      <c r="H507" s="28"/>
      <c r="I507" s="27"/>
      <c r="J507" s="27"/>
    </row>
    <row r="508" spans="1:10" s="21" customFormat="1" ht="36.75" hidden="1" thickBot="1" x14ac:dyDescent="0.3">
      <c r="A508" s="16" t="str">
        <f t="shared" si="64"/>
        <v>a</v>
      </c>
      <c r="B508" s="17" t="s">
        <v>240</v>
      </c>
      <c r="C508" s="18" t="s">
        <v>241</v>
      </c>
      <c r="D508" s="19">
        <v>0</v>
      </c>
      <c r="E508" s="19">
        <v>1257.252</v>
      </c>
      <c r="F508" s="19">
        <v>1257.24559</v>
      </c>
      <c r="G508" s="20" t="e">
        <f t="shared" si="65"/>
        <v>#DIV/0!</v>
      </c>
      <c r="H508" s="20">
        <f t="shared" si="65"/>
        <v>0.99999490157899928</v>
      </c>
      <c r="I508" s="19" t="e">
        <f t="shared" si="66"/>
        <v>#DIV/0!</v>
      </c>
      <c r="J508" s="19" t="str">
        <f t="shared" si="67"/>
        <v>0</v>
      </c>
    </row>
    <row r="509" spans="1:10" s="21" customFormat="1" hidden="1" x14ac:dyDescent="0.25">
      <c r="A509" s="16" t="str">
        <f t="shared" si="64"/>
        <v>a</v>
      </c>
      <c r="B509" s="22" t="s">
        <v>2</v>
      </c>
      <c r="C509" s="23" t="s">
        <v>10</v>
      </c>
      <c r="D509" s="24">
        <v>0</v>
      </c>
      <c r="E509" s="24">
        <v>1257.252</v>
      </c>
      <c r="F509" s="24">
        <v>1257.24559</v>
      </c>
      <c r="G509" s="25"/>
      <c r="H509" s="25"/>
      <c r="I509" s="24"/>
      <c r="J509" s="24"/>
    </row>
    <row r="510" spans="1:10" s="21" customFormat="1" hidden="1" x14ac:dyDescent="0.25">
      <c r="A510" s="16" t="str">
        <f t="shared" si="64"/>
        <v>a</v>
      </c>
      <c r="B510" s="22" t="s">
        <v>2</v>
      </c>
      <c r="C510" s="26" t="s">
        <v>12</v>
      </c>
      <c r="D510" s="27">
        <v>0</v>
      </c>
      <c r="E510" s="27">
        <v>1257.252</v>
      </c>
      <c r="F510" s="27">
        <v>1257.24559</v>
      </c>
      <c r="G510" s="28"/>
      <c r="H510" s="28"/>
      <c r="I510" s="27"/>
      <c r="J510" s="27"/>
    </row>
    <row r="511" spans="1:10" s="21" customFormat="1" ht="36.75" hidden="1" thickBot="1" x14ac:dyDescent="0.3">
      <c r="A511" s="16" t="str">
        <f t="shared" si="64"/>
        <v>a</v>
      </c>
      <c r="B511" s="17" t="s">
        <v>242</v>
      </c>
      <c r="C511" s="18" t="s">
        <v>243</v>
      </c>
      <c r="D511" s="19">
        <v>0</v>
      </c>
      <c r="E511" s="19">
        <v>1857.894</v>
      </c>
      <c r="F511" s="19">
        <v>1857.89049</v>
      </c>
      <c r="G511" s="20" t="e">
        <f t="shared" si="65"/>
        <v>#DIV/0!</v>
      </c>
      <c r="H511" s="20">
        <f t="shared" si="65"/>
        <v>0.99999811076412326</v>
      </c>
      <c r="I511" s="19" t="e">
        <f t="shared" si="66"/>
        <v>#DIV/0!</v>
      </c>
      <c r="J511" s="19" t="str">
        <f t="shared" si="67"/>
        <v>0</v>
      </c>
    </row>
    <row r="512" spans="1:10" s="21" customFormat="1" hidden="1" x14ac:dyDescent="0.25">
      <c r="A512" s="16" t="str">
        <f t="shared" si="64"/>
        <v>a</v>
      </c>
      <c r="B512" s="22" t="s">
        <v>2</v>
      </c>
      <c r="C512" s="23" t="s">
        <v>10</v>
      </c>
      <c r="D512" s="24">
        <v>0</v>
      </c>
      <c r="E512" s="24">
        <v>1857.894</v>
      </c>
      <c r="F512" s="24">
        <v>1857.89049</v>
      </c>
      <c r="G512" s="25"/>
      <c r="H512" s="25"/>
      <c r="I512" s="24"/>
      <c r="J512" s="24"/>
    </row>
    <row r="513" spans="1:10" s="21" customFormat="1" hidden="1" x14ac:dyDescent="0.25">
      <c r="A513" s="16" t="str">
        <f t="shared" si="64"/>
        <v>a</v>
      </c>
      <c r="B513" s="22" t="s">
        <v>2</v>
      </c>
      <c r="C513" s="26" t="s">
        <v>12</v>
      </c>
      <c r="D513" s="27">
        <v>0</v>
      </c>
      <c r="E513" s="27">
        <v>1857.894</v>
      </c>
      <c r="F513" s="27">
        <v>1857.89049</v>
      </c>
      <c r="G513" s="28"/>
      <c r="H513" s="28"/>
      <c r="I513" s="27"/>
      <c r="J513" s="27"/>
    </row>
    <row r="514" spans="1:10" s="21" customFormat="1" ht="36.75" hidden="1" thickBot="1" x14ac:dyDescent="0.3">
      <c r="A514" s="16" t="str">
        <f t="shared" si="64"/>
        <v>a</v>
      </c>
      <c r="B514" s="17" t="s">
        <v>244</v>
      </c>
      <c r="C514" s="18" t="s">
        <v>245</v>
      </c>
      <c r="D514" s="19">
        <v>0</v>
      </c>
      <c r="E514" s="19">
        <v>1115.9870000000001</v>
      </c>
      <c r="F514" s="19">
        <v>1115.98173</v>
      </c>
      <c r="G514" s="20" t="e">
        <f t="shared" si="65"/>
        <v>#DIV/0!</v>
      </c>
      <c r="H514" s="20">
        <f t="shared" si="65"/>
        <v>0.99999527772276908</v>
      </c>
      <c r="I514" s="19" t="e">
        <f t="shared" si="66"/>
        <v>#DIV/0!</v>
      </c>
      <c r="J514" s="19" t="str">
        <f t="shared" si="67"/>
        <v>0</v>
      </c>
    </row>
    <row r="515" spans="1:10" s="21" customFormat="1" hidden="1" x14ac:dyDescent="0.25">
      <c r="A515" s="16" t="str">
        <f t="shared" si="64"/>
        <v>a</v>
      </c>
      <c r="B515" s="22" t="s">
        <v>2</v>
      </c>
      <c r="C515" s="23" t="s">
        <v>10</v>
      </c>
      <c r="D515" s="24">
        <v>0</v>
      </c>
      <c r="E515" s="24">
        <v>1115.9870000000001</v>
      </c>
      <c r="F515" s="24">
        <v>1115.98173</v>
      </c>
      <c r="G515" s="25"/>
      <c r="H515" s="25"/>
      <c r="I515" s="24"/>
      <c r="J515" s="24"/>
    </row>
    <row r="516" spans="1:10" s="21" customFormat="1" hidden="1" x14ac:dyDescent="0.25">
      <c r="A516" s="16" t="str">
        <f t="shared" si="64"/>
        <v>a</v>
      </c>
      <c r="B516" s="22" t="s">
        <v>2</v>
      </c>
      <c r="C516" s="26" t="s">
        <v>12</v>
      </c>
      <c r="D516" s="27">
        <v>0</v>
      </c>
      <c r="E516" s="27">
        <v>1115.9870000000001</v>
      </c>
      <c r="F516" s="27">
        <v>1115.98173</v>
      </c>
      <c r="G516" s="28"/>
      <c r="H516" s="28"/>
      <c r="I516" s="27"/>
      <c r="J516" s="27"/>
    </row>
    <row r="517" spans="1:10" s="21" customFormat="1" ht="36.75" hidden="1" thickBot="1" x14ac:dyDescent="0.3">
      <c r="A517" s="16" t="str">
        <f t="shared" si="64"/>
        <v>a</v>
      </c>
      <c r="B517" s="17" t="s">
        <v>246</v>
      </c>
      <c r="C517" s="18" t="s">
        <v>247</v>
      </c>
      <c r="D517" s="19">
        <v>0</v>
      </c>
      <c r="E517" s="19">
        <v>4961.9250000000002</v>
      </c>
      <c r="F517" s="19">
        <v>4961.92173</v>
      </c>
      <c r="G517" s="20" t="e">
        <f t="shared" si="65"/>
        <v>#DIV/0!</v>
      </c>
      <c r="H517" s="20">
        <f t="shared" si="65"/>
        <v>0.99999934098157461</v>
      </c>
      <c r="I517" s="19" t="e">
        <f t="shared" si="66"/>
        <v>#DIV/0!</v>
      </c>
      <c r="J517" s="19" t="str">
        <f t="shared" si="67"/>
        <v>0</v>
      </c>
    </row>
    <row r="518" spans="1:10" s="21" customFormat="1" hidden="1" x14ac:dyDescent="0.25">
      <c r="A518" s="16" t="str">
        <f t="shared" si="64"/>
        <v>a</v>
      </c>
      <c r="B518" s="22" t="s">
        <v>2</v>
      </c>
      <c r="C518" s="23" t="s">
        <v>10</v>
      </c>
      <c r="D518" s="24">
        <v>0</v>
      </c>
      <c r="E518" s="24">
        <v>4961.9250000000002</v>
      </c>
      <c r="F518" s="24">
        <v>4961.92173</v>
      </c>
      <c r="G518" s="25"/>
      <c r="H518" s="25"/>
      <c r="I518" s="24"/>
      <c r="J518" s="24"/>
    </row>
    <row r="519" spans="1:10" s="21" customFormat="1" hidden="1" x14ac:dyDescent="0.25">
      <c r="A519" s="16" t="str">
        <f t="shared" si="64"/>
        <v>a</v>
      </c>
      <c r="B519" s="22" t="s">
        <v>2</v>
      </c>
      <c r="C519" s="26" t="s">
        <v>12</v>
      </c>
      <c r="D519" s="27">
        <v>0</v>
      </c>
      <c r="E519" s="27">
        <v>4961.9250000000002</v>
      </c>
      <c r="F519" s="27">
        <v>4961.92173</v>
      </c>
      <c r="G519" s="28"/>
      <c r="H519" s="28"/>
      <c r="I519" s="27"/>
      <c r="J519" s="27"/>
    </row>
    <row r="520" spans="1:10" s="21" customFormat="1" ht="36.75" hidden="1" thickBot="1" x14ac:dyDescent="0.3">
      <c r="A520" s="16" t="str">
        <f t="shared" si="64"/>
        <v>a</v>
      </c>
      <c r="B520" s="17" t="s">
        <v>248</v>
      </c>
      <c r="C520" s="18" t="s">
        <v>249</v>
      </c>
      <c r="D520" s="19">
        <v>0</v>
      </c>
      <c r="E520" s="19">
        <v>1129.0129999999999</v>
      </c>
      <c r="F520" s="19">
        <v>1129.0097800000001</v>
      </c>
      <c r="G520" s="20" t="e">
        <f t="shared" si="65"/>
        <v>#DIV/0!</v>
      </c>
      <c r="H520" s="20">
        <f t="shared" si="65"/>
        <v>0.99999714795135231</v>
      </c>
      <c r="I520" s="19" t="e">
        <f t="shared" si="66"/>
        <v>#DIV/0!</v>
      </c>
      <c r="J520" s="19" t="str">
        <f t="shared" si="67"/>
        <v>0</v>
      </c>
    </row>
    <row r="521" spans="1:10" s="21" customFormat="1" hidden="1" x14ac:dyDescent="0.25">
      <c r="A521" s="16" t="str">
        <f t="shared" si="64"/>
        <v>a</v>
      </c>
      <c r="B521" s="22" t="s">
        <v>2</v>
      </c>
      <c r="C521" s="23" t="s">
        <v>10</v>
      </c>
      <c r="D521" s="24">
        <v>0</v>
      </c>
      <c r="E521" s="24">
        <v>1129.0129999999999</v>
      </c>
      <c r="F521" s="24">
        <v>1129.0097800000001</v>
      </c>
      <c r="G521" s="25"/>
      <c r="H521" s="25"/>
      <c r="I521" s="24"/>
      <c r="J521" s="24"/>
    </row>
    <row r="522" spans="1:10" s="21" customFormat="1" hidden="1" x14ac:dyDescent="0.25">
      <c r="A522" s="16" t="str">
        <f t="shared" si="64"/>
        <v>a</v>
      </c>
      <c r="B522" s="22" t="s">
        <v>2</v>
      </c>
      <c r="C522" s="26" t="s">
        <v>12</v>
      </c>
      <c r="D522" s="27">
        <v>0</v>
      </c>
      <c r="E522" s="27">
        <v>1129.0129999999999</v>
      </c>
      <c r="F522" s="27">
        <v>1129.0097800000001</v>
      </c>
      <c r="G522" s="28"/>
      <c r="H522" s="28"/>
      <c r="I522" s="27"/>
      <c r="J522" s="27"/>
    </row>
    <row r="523" spans="1:10" s="21" customFormat="1" ht="36.75" hidden="1" thickBot="1" x14ac:dyDescent="0.3">
      <c r="A523" s="16" t="str">
        <f t="shared" si="64"/>
        <v>a</v>
      </c>
      <c r="B523" s="17" t="s">
        <v>250</v>
      </c>
      <c r="C523" s="18" t="s">
        <v>251</v>
      </c>
      <c r="D523" s="19">
        <v>0</v>
      </c>
      <c r="E523" s="19">
        <v>2735.5189999999998</v>
      </c>
      <c r="F523" s="19">
        <v>2735.1974799999998</v>
      </c>
      <c r="G523" s="20" t="e">
        <f t="shared" si="65"/>
        <v>#DIV/0!</v>
      </c>
      <c r="H523" s="20">
        <f t="shared" si="65"/>
        <v>0.99988246471693309</v>
      </c>
      <c r="I523" s="19" t="e">
        <f t="shared" si="66"/>
        <v>#DIV/0!</v>
      </c>
      <c r="J523" s="19" t="str">
        <f t="shared" si="67"/>
        <v>0</v>
      </c>
    </row>
    <row r="524" spans="1:10" s="21" customFormat="1" hidden="1" x14ac:dyDescent="0.25">
      <c r="A524" s="16" t="str">
        <f t="shared" si="64"/>
        <v>a</v>
      </c>
      <c r="B524" s="22" t="s">
        <v>2</v>
      </c>
      <c r="C524" s="23" t="s">
        <v>10</v>
      </c>
      <c r="D524" s="24">
        <v>0</v>
      </c>
      <c r="E524" s="24">
        <v>2735.5189999999998</v>
      </c>
      <c r="F524" s="24">
        <v>2735.1974799999998</v>
      </c>
      <c r="G524" s="25"/>
      <c r="H524" s="25"/>
      <c r="I524" s="24"/>
      <c r="J524" s="24"/>
    </row>
    <row r="525" spans="1:10" s="21" customFormat="1" hidden="1" x14ac:dyDescent="0.25">
      <c r="A525" s="16" t="str">
        <f t="shared" si="64"/>
        <v>a</v>
      </c>
      <c r="B525" s="22" t="s">
        <v>2</v>
      </c>
      <c r="C525" s="26" t="s">
        <v>12</v>
      </c>
      <c r="D525" s="27">
        <v>0</v>
      </c>
      <c r="E525" s="27">
        <v>2735.5189999999998</v>
      </c>
      <c r="F525" s="27">
        <v>2735.1974799999998</v>
      </c>
      <c r="G525" s="28"/>
      <c r="H525" s="28"/>
      <c r="I525" s="27"/>
      <c r="J525" s="27"/>
    </row>
    <row r="526" spans="1:10" s="21" customFormat="1" ht="36.75" hidden="1" thickBot="1" x14ac:dyDescent="0.3">
      <c r="A526" s="16" t="str">
        <f t="shared" ref="A526:A589" si="68">IF(OR(D526&lt;&gt;0,E526&lt;&gt;0,F526&lt;&gt;0),"a","b")</f>
        <v>a</v>
      </c>
      <c r="B526" s="17" t="s">
        <v>252</v>
      </c>
      <c r="C526" s="18" t="s">
        <v>253</v>
      </c>
      <c r="D526" s="19">
        <v>0</v>
      </c>
      <c r="E526" s="19">
        <v>1400.5619999999999</v>
      </c>
      <c r="F526" s="19">
        <v>1400.55684</v>
      </c>
      <c r="G526" s="20" t="e">
        <f t="shared" si="65"/>
        <v>#DIV/0!</v>
      </c>
      <c r="H526" s="20">
        <f t="shared" si="65"/>
        <v>0.99999631576467163</v>
      </c>
      <c r="I526" s="19" t="e">
        <f t="shared" si="66"/>
        <v>#DIV/0!</v>
      </c>
      <c r="J526" s="19" t="str">
        <f t="shared" si="67"/>
        <v>0</v>
      </c>
    </row>
    <row r="527" spans="1:10" s="21" customFormat="1" hidden="1" x14ac:dyDescent="0.25">
      <c r="A527" s="16" t="str">
        <f t="shared" si="68"/>
        <v>a</v>
      </c>
      <c r="B527" s="22" t="s">
        <v>2</v>
      </c>
      <c r="C527" s="23" t="s">
        <v>10</v>
      </c>
      <c r="D527" s="24">
        <v>0</v>
      </c>
      <c r="E527" s="24">
        <v>1400.5619999999999</v>
      </c>
      <c r="F527" s="24">
        <v>1400.55684</v>
      </c>
      <c r="G527" s="25"/>
      <c r="H527" s="25"/>
      <c r="I527" s="24"/>
      <c r="J527" s="24"/>
    </row>
    <row r="528" spans="1:10" s="21" customFormat="1" hidden="1" x14ac:dyDescent="0.25">
      <c r="A528" s="16" t="str">
        <f t="shared" si="68"/>
        <v>a</v>
      </c>
      <c r="B528" s="22" t="s">
        <v>2</v>
      </c>
      <c r="C528" s="26" t="s">
        <v>12</v>
      </c>
      <c r="D528" s="27">
        <v>0</v>
      </c>
      <c r="E528" s="27">
        <v>1400.5619999999999</v>
      </c>
      <c r="F528" s="27">
        <v>1400.55684</v>
      </c>
      <c r="G528" s="28"/>
      <c r="H528" s="28"/>
      <c r="I528" s="27"/>
      <c r="J528" s="27"/>
    </row>
    <row r="529" spans="1:10" s="21" customFormat="1" ht="36.75" hidden="1" thickBot="1" x14ac:dyDescent="0.3">
      <c r="A529" s="16" t="str">
        <f t="shared" si="68"/>
        <v>a</v>
      </c>
      <c r="B529" s="17" t="s">
        <v>254</v>
      </c>
      <c r="C529" s="18" t="s">
        <v>255</v>
      </c>
      <c r="D529" s="19">
        <v>0</v>
      </c>
      <c r="E529" s="19">
        <v>716.71</v>
      </c>
      <c r="F529" s="19">
        <v>716.70550000000003</v>
      </c>
      <c r="G529" s="20" t="e">
        <f t="shared" ref="G529:H589" si="69">E529/D529</f>
        <v>#DIV/0!</v>
      </c>
      <c r="H529" s="20">
        <f t="shared" si="69"/>
        <v>0.99999372130987429</v>
      </c>
      <c r="I529" s="19" t="e">
        <f t="shared" ref="I529:I589" si="70">IF(OR(G529-100%&gt;=30%,100%-G529&gt;=30%),"1","0")</f>
        <v>#DIV/0!</v>
      </c>
      <c r="J529" s="19" t="str">
        <f t="shared" ref="J529:J589" si="71">IF(OR(H529-100%&gt;=15%,100%-H529&gt;=15%),"1","0")</f>
        <v>0</v>
      </c>
    </row>
    <row r="530" spans="1:10" s="21" customFormat="1" hidden="1" x14ac:dyDescent="0.25">
      <c r="A530" s="16" t="str">
        <f t="shared" si="68"/>
        <v>a</v>
      </c>
      <c r="B530" s="22" t="s">
        <v>2</v>
      </c>
      <c r="C530" s="23" t="s">
        <v>10</v>
      </c>
      <c r="D530" s="24">
        <v>0</v>
      </c>
      <c r="E530" s="24">
        <v>716.71</v>
      </c>
      <c r="F530" s="24">
        <v>716.70550000000003</v>
      </c>
      <c r="G530" s="25"/>
      <c r="H530" s="25"/>
      <c r="I530" s="24"/>
      <c r="J530" s="24"/>
    </row>
    <row r="531" spans="1:10" s="21" customFormat="1" hidden="1" x14ac:dyDescent="0.25">
      <c r="A531" s="16" t="str">
        <f t="shared" si="68"/>
        <v>a</v>
      </c>
      <c r="B531" s="22" t="s">
        <v>2</v>
      </c>
      <c r="C531" s="26" t="s">
        <v>12</v>
      </c>
      <c r="D531" s="27">
        <v>0</v>
      </c>
      <c r="E531" s="27">
        <v>716.71</v>
      </c>
      <c r="F531" s="27">
        <v>716.70550000000003</v>
      </c>
      <c r="G531" s="28"/>
      <c r="H531" s="28"/>
      <c r="I531" s="27"/>
      <c r="J531" s="27"/>
    </row>
    <row r="532" spans="1:10" s="21" customFormat="1" ht="36.75" hidden="1" thickBot="1" x14ac:dyDescent="0.3">
      <c r="A532" s="16" t="str">
        <f t="shared" si="68"/>
        <v>a</v>
      </c>
      <c r="B532" s="17" t="s">
        <v>256</v>
      </c>
      <c r="C532" s="18" t="s">
        <v>257</v>
      </c>
      <c r="D532" s="19">
        <v>0</v>
      </c>
      <c r="E532" s="19">
        <v>3032.6030000000001</v>
      </c>
      <c r="F532" s="19">
        <v>3032.5995200000002</v>
      </c>
      <c r="G532" s="20" t="e">
        <f t="shared" si="69"/>
        <v>#DIV/0!</v>
      </c>
      <c r="H532" s="20">
        <f t="shared" si="69"/>
        <v>0.9999988524709631</v>
      </c>
      <c r="I532" s="19" t="e">
        <f t="shared" si="70"/>
        <v>#DIV/0!</v>
      </c>
      <c r="J532" s="19" t="str">
        <f t="shared" si="71"/>
        <v>0</v>
      </c>
    </row>
    <row r="533" spans="1:10" s="21" customFormat="1" hidden="1" x14ac:dyDescent="0.25">
      <c r="A533" s="16" t="str">
        <f t="shared" si="68"/>
        <v>a</v>
      </c>
      <c r="B533" s="22" t="s">
        <v>2</v>
      </c>
      <c r="C533" s="23" t="s">
        <v>10</v>
      </c>
      <c r="D533" s="24">
        <v>0</v>
      </c>
      <c r="E533" s="24">
        <v>3032.6030000000001</v>
      </c>
      <c r="F533" s="24">
        <v>3032.5995200000002</v>
      </c>
      <c r="G533" s="25"/>
      <c r="H533" s="25"/>
      <c r="I533" s="24"/>
      <c r="J533" s="24"/>
    </row>
    <row r="534" spans="1:10" s="21" customFormat="1" hidden="1" x14ac:dyDescent="0.25">
      <c r="A534" s="16" t="str">
        <f t="shared" si="68"/>
        <v>a</v>
      </c>
      <c r="B534" s="22" t="s">
        <v>2</v>
      </c>
      <c r="C534" s="26" t="s">
        <v>12</v>
      </c>
      <c r="D534" s="27">
        <v>0</v>
      </c>
      <c r="E534" s="27">
        <v>3032.6030000000001</v>
      </c>
      <c r="F534" s="27">
        <v>3032.5995200000002</v>
      </c>
      <c r="G534" s="28"/>
      <c r="H534" s="28"/>
      <c r="I534" s="27"/>
      <c r="J534" s="27"/>
    </row>
    <row r="535" spans="1:10" s="21" customFormat="1" ht="36.75" hidden="1" thickBot="1" x14ac:dyDescent="0.3">
      <c r="A535" s="16" t="str">
        <f t="shared" si="68"/>
        <v>a</v>
      </c>
      <c r="B535" s="17" t="s">
        <v>258</v>
      </c>
      <c r="C535" s="18" t="s">
        <v>259</v>
      </c>
      <c r="D535" s="19">
        <v>0</v>
      </c>
      <c r="E535" s="19">
        <v>2733.7557499999998</v>
      </c>
      <c r="F535" s="19">
        <v>2733.7544499999999</v>
      </c>
      <c r="G535" s="20" t="e">
        <f t="shared" si="69"/>
        <v>#DIV/0!</v>
      </c>
      <c r="H535" s="20">
        <f t="shared" si="69"/>
        <v>0.99999952446373463</v>
      </c>
      <c r="I535" s="19" t="e">
        <f t="shared" si="70"/>
        <v>#DIV/0!</v>
      </c>
      <c r="J535" s="19" t="str">
        <f t="shared" si="71"/>
        <v>0</v>
      </c>
    </row>
    <row r="536" spans="1:10" s="21" customFormat="1" hidden="1" x14ac:dyDescent="0.25">
      <c r="A536" s="16" t="str">
        <f t="shared" si="68"/>
        <v>a</v>
      </c>
      <c r="B536" s="22" t="s">
        <v>2</v>
      </c>
      <c r="C536" s="23" t="s">
        <v>10</v>
      </c>
      <c r="D536" s="24">
        <v>0</v>
      </c>
      <c r="E536" s="24">
        <v>2733.7557499999998</v>
      </c>
      <c r="F536" s="24">
        <v>2733.7544499999999</v>
      </c>
      <c r="G536" s="25"/>
      <c r="H536" s="25"/>
      <c r="I536" s="24"/>
      <c r="J536" s="24"/>
    </row>
    <row r="537" spans="1:10" s="21" customFormat="1" hidden="1" x14ac:dyDescent="0.25">
      <c r="A537" s="16" t="str">
        <f t="shared" si="68"/>
        <v>a</v>
      </c>
      <c r="B537" s="22" t="s">
        <v>2</v>
      </c>
      <c r="C537" s="26" t="s">
        <v>12</v>
      </c>
      <c r="D537" s="27">
        <v>0</v>
      </c>
      <c r="E537" s="27">
        <v>2733.7557499999998</v>
      </c>
      <c r="F537" s="27">
        <v>2733.7544499999999</v>
      </c>
      <c r="G537" s="28"/>
      <c r="H537" s="28"/>
      <c r="I537" s="27"/>
      <c r="J537" s="27"/>
    </row>
    <row r="538" spans="1:10" s="21" customFormat="1" ht="36.75" hidden="1" thickBot="1" x14ac:dyDescent="0.3">
      <c r="A538" s="16" t="str">
        <f t="shared" si="68"/>
        <v>a</v>
      </c>
      <c r="B538" s="17" t="s">
        <v>260</v>
      </c>
      <c r="C538" s="18" t="s">
        <v>261</v>
      </c>
      <c r="D538" s="19">
        <v>0</v>
      </c>
      <c r="E538" s="19">
        <v>1478.742</v>
      </c>
      <c r="F538" s="19">
        <v>1477.5119400000001</v>
      </c>
      <c r="G538" s="20" t="e">
        <f t="shared" si="69"/>
        <v>#DIV/0!</v>
      </c>
      <c r="H538" s="20">
        <f t="shared" si="69"/>
        <v>0.99916817132400382</v>
      </c>
      <c r="I538" s="19" t="e">
        <f t="shared" si="70"/>
        <v>#DIV/0!</v>
      </c>
      <c r="J538" s="19" t="str">
        <f t="shared" si="71"/>
        <v>0</v>
      </c>
    </row>
    <row r="539" spans="1:10" s="21" customFormat="1" hidden="1" x14ac:dyDescent="0.25">
      <c r="A539" s="16" t="str">
        <f t="shared" si="68"/>
        <v>a</v>
      </c>
      <c r="B539" s="22" t="s">
        <v>2</v>
      </c>
      <c r="C539" s="23" t="s">
        <v>10</v>
      </c>
      <c r="D539" s="24">
        <v>0</v>
      </c>
      <c r="E539" s="24">
        <v>1478.742</v>
      </c>
      <c r="F539" s="24">
        <v>1477.5119400000001</v>
      </c>
      <c r="G539" s="25"/>
      <c r="H539" s="25"/>
      <c r="I539" s="24"/>
      <c r="J539" s="24"/>
    </row>
    <row r="540" spans="1:10" s="21" customFormat="1" hidden="1" x14ac:dyDescent="0.25">
      <c r="A540" s="16" t="str">
        <f t="shared" si="68"/>
        <v>a</v>
      </c>
      <c r="B540" s="22" t="s">
        <v>2</v>
      </c>
      <c r="C540" s="26" t="s">
        <v>12</v>
      </c>
      <c r="D540" s="27">
        <v>0</v>
      </c>
      <c r="E540" s="27">
        <v>1478.742</v>
      </c>
      <c r="F540" s="27">
        <v>1477.5119400000001</v>
      </c>
      <c r="G540" s="28"/>
      <c r="H540" s="28"/>
      <c r="I540" s="27"/>
      <c r="J540" s="27"/>
    </row>
    <row r="541" spans="1:10" s="21" customFormat="1" ht="60.75" hidden="1" thickBot="1" x14ac:dyDescent="0.3">
      <c r="A541" s="16" t="str">
        <f t="shared" si="68"/>
        <v>a</v>
      </c>
      <c r="B541" s="17" t="s">
        <v>262</v>
      </c>
      <c r="C541" s="18" t="s">
        <v>263</v>
      </c>
      <c r="D541" s="19">
        <v>0</v>
      </c>
      <c r="E541" s="19">
        <v>2225.761</v>
      </c>
      <c r="F541" s="19">
        <v>2225.7570599999999</v>
      </c>
      <c r="G541" s="20" t="e">
        <f t="shared" si="69"/>
        <v>#DIV/0!</v>
      </c>
      <c r="H541" s="20">
        <f t="shared" si="69"/>
        <v>0.99999822981892483</v>
      </c>
      <c r="I541" s="19" t="e">
        <f t="shared" si="70"/>
        <v>#DIV/0!</v>
      </c>
      <c r="J541" s="19" t="str">
        <f t="shared" si="71"/>
        <v>0</v>
      </c>
    </row>
    <row r="542" spans="1:10" s="21" customFormat="1" hidden="1" x14ac:dyDescent="0.25">
      <c r="A542" s="16" t="str">
        <f t="shared" si="68"/>
        <v>a</v>
      </c>
      <c r="B542" s="22" t="s">
        <v>2</v>
      </c>
      <c r="C542" s="23" t="s">
        <v>10</v>
      </c>
      <c r="D542" s="24">
        <v>0</v>
      </c>
      <c r="E542" s="24">
        <v>2225.761</v>
      </c>
      <c r="F542" s="24">
        <v>2225.7570599999999</v>
      </c>
      <c r="G542" s="25"/>
      <c r="H542" s="25"/>
      <c r="I542" s="24"/>
      <c r="J542" s="24"/>
    </row>
    <row r="543" spans="1:10" s="21" customFormat="1" hidden="1" x14ac:dyDescent="0.25">
      <c r="A543" s="16" t="str">
        <f t="shared" si="68"/>
        <v>a</v>
      </c>
      <c r="B543" s="22" t="s">
        <v>2</v>
      </c>
      <c r="C543" s="26" t="s">
        <v>12</v>
      </c>
      <c r="D543" s="27">
        <v>0</v>
      </c>
      <c r="E543" s="27">
        <v>2225.761</v>
      </c>
      <c r="F543" s="27">
        <v>2225.7570599999999</v>
      </c>
      <c r="G543" s="28"/>
      <c r="H543" s="28"/>
      <c r="I543" s="27"/>
      <c r="J543" s="27"/>
    </row>
    <row r="544" spans="1:10" s="21" customFormat="1" ht="36.75" hidden="1" thickBot="1" x14ac:dyDescent="0.3">
      <c r="A544" s="16" t="str">
        <f t="shared" si="68"/>
        <v>a</v>
      </c>
      <c r="B544" s="17" t="s">
        <v>264</v>
      </c>
      <c r="C544" s="18" t="s">
        <v>265</v>
      </c>
      <c r="D544" s="19">
        <v>0</v>
      </c>
      <c r="E544" s="19">
        <v>770.08100000000002</v>
      </c>
      <c r="F544" s="19">
        <v>770.07800999999995</v>
      </c>
      <c r="G544" s="20" t="e">
        <f t="shared" si="69"/>
        <v>#DIV/0!</v>
      </c>
      <c r="H544" s="20">
        <f t="shared" si="69"/>
        <v>0.99999611729155757</v>
      </c>
      <c r="I544" s="19" t="e">
        <f t="shared" si="70"/>
        <v>#DIV/0!</v>
      </c>
      <c r="J544" s="19" t="str">
        <f t="shared" si="71"/>
        <v>0</v>
      </c>
    </row>
    <row r="545" spans="1:10" s="21" customFormat="1" hidden="1" x14ac:dyDescent="0.25">
      <c r="A545" s="16" t="str">
        <f t="shared" si="68"/>
        <v>a</v>
      </c>
      <c r="B545" s="22" t="s">
        <v>2</v>
      </c>
      <c r="C545" s="23" t="s">
        <v>10</v>
      </c>
      <c r="D545" s="24">
        <v>0</v>
      </c>
      <c r="E545" s="24">
        <v>770.08100000000002</v>
      </c>
      <c r="F545" s="24">
        <v>770.07800999999995</v>
      </c>
      <c r="G545" s="25"/>
      <c r="H545" s="25"/>
      <c r="I545" s="24"/>
      <c r="J545" s="24"/>
    </row>
    <row r="546" spans="1:10" s="21" customFormat="1" hidden="1" x14ac:dyDescent="0.25">
      <c r="A546" s="16" t="str">
        <f t="shared" si="68"/>
        <v>a</v>
      </c>
      <c r="B546" s="22" t="s">
        <v>2</v>
      </c>
      <c r="C546" s="26" t="s">
        <v>12</v>
      </c>
      <c r="D546" s="27">
        <v>0</v>
      </c>
      <c r="E546" s="27">
        <v>770.08100000000002</v>
      </c>
      <c r="F546" s="27">
        <v>770.07800999999995</v>
      </c>
      <c r="G546" s="28"/>
      <c r="H546" s="28"/>
      <c r="I546" s="27"/>
      <c r="J546" s="27"/>
    </row>
    <row r="547" spans="1:10" s="21" customFormat="1" ht="36.75" hidden="1" thickBot="1" x14ac:dyDescent="0.3">
      <c r="A547" s="16" t="str">
        <f t="shared" si="68"/>
        <v>a</v>
      </c>
      <c r="B547" s="17" t="s">
        <v>266</v>
      </c>
      <c r="C547" s="18" t="s">
        <v>267</v>
      </c>
      <c r="D547" s="19">
        <v>0</v>
      </c>
      <c r="E547" s="19">
        <v>1463.0730000000001</v>
      </c>
      <c r="F547" s="19">
        <v>1463.0690099999999</v>
      </c>
      <c r="G547" s="20" t="e">
        <f t="shared" si="69"/>
        <v>#DIV/0!</v>
      </c>
      <c r="H547" s="20">
        <f t="shared" si="69"/>
        <v>0.99999727286334983</v>
      </c>
      <c r="I547" s="19" t="e">
        <f t="shared" si="70"/>
        <v>#DIV/0!</v>
      </c>
      <c r="J547" s="19" t="str">
        <f t="shared" si="71"/>
        <v>0</v>
      </c>
    </row>
    <row r="548" spans="1:10" s="21" customFormat="1" hidden="1" x14ac:dyDescent="0.25">
      <c r="A548" s="16" t="str">
        <f t="shared" si="68"/>
        <v>a</v>
      </c>
      <c r="B548" s="22" t="s">
        <v>2</v>
      </c>
      <c r="C548" s="23" t="s">
        <v>10</v>
      </c>
      <c r="D548" s="24">
        <v>0</v>
      </c>
      <c r="E548" s="24">
        <v>1463.0730000000001</v>
      </c>
      <c r="F548" s="24">
        <v>1463.0690099999999</v>
      </c>
      <c r="G548" s="25"/>
      <c r="H548" s="25"/>
      <c r="I548" s="24"/>
      <c r="J548" s="24"/>
    </row>
    <row r="549" spans="1:10" s="21" customFormat="1" hidden="1" x14ac:dyDescent="0.25">
      <c r="A549" s="16" t="str">
        <f t="shared" si="68"/>
        <v>a</v>
      </c>
      <c r="B549" s="22" t="s">
        <v>2</v>
      </c>
      <c r="C549" s="26" t="s">
        <v>12</v>
      </c>
      <c r="D549" s="27">
        <v>0</v>
      </c>
      <c r="E549" s="27">
        <v>1463.0730000000001</v>
      </c>
      <c r="F549" s="27">
        <v>1463.0690099999999</v>
      </c>
      <c r="G549" s="28"/>
      <c r="H549" s="28"/>
      <c r="I549" s="27"/>
      <c r="J549" s="27"/>
    </row>
    <row r="550" spans="1:10" s="21" customFormat="1" ht="36.75" hidden="1" thickBot="1" x14ac:dyDescent="0.3">
      <c r="A550" s="16" t="str">
        <f t="shared" si="68"/>
        <v>a</v>
      </c>
      <c r="B550" s="17" t="s">
        <v>268</v>
      </c>
      <c r="C550" s="18" t="s">
        <v>269</v>
      </c>
      <c r="D550" s="19">
        <v>0</v>
      </c>
      <c r="E550" s="19">
        <v>1383.232</v>
      </c>
      <c r="F550" s="19">
        <v>1383.2302500000001</v>
      </c>
      <c r="G550" s="20" t="e">
        <f t="shared" si="69"/>
        <v>#DIV/0!</v>
      </c>
      <c r="H550" s="20">
        <f t="shared" si="69"/>
        <v>0.99999873484708279</v>
      </c>
      <c r="I550" s="19" t="e">
        <f t="shared" si="70"/>
        <v>#DIV/0!</v>
      </c>
      <c r="J550" s="19" t="str">
        <f t="shared" si="71"/>
        <v>0</v>
      </c>
    </row>
    <row r="551" spans="1:10" s="21" customFormat="1" hidden="1" x14ac:dyDescent="0.25">
      <c r="A551" s="16" t="str">
        <f t="shared" si="68"/>
        <v>a</v>
      </c>
      <c r="B551" s="22" t="s">
        <v>2</v>
      </c>
      <c r="C551" s="23" t="s">
        <v>10</v>
      </c>
      <c r="D551" s="24">
        <v>0</v>
      </c>
      <c r="E551" s="24">
        <v>1383.232</v>
      </c>
      <c r="F551" s="24">
        <v>1383.2302500000001</v>
      </c>
      <c r="G551" s="25"/>
      <c r="H551" s="25"/>
      <c r="I551" s="24"/>
      <c r="J551" s="24"/>
    </row>
    <row r="552" spans="1:10" s="21" customFormat="1" hidden="1" x14ac:dyDescent="0.25">
      <c r="A552" s="16" t="str">
        <f t="shared" si="68"/>
        <v>a</v>
      </c>
      <c r="B552" s="22" t="s">
        <v>2</v>
      </c>
      <c r="C552" s="26" t="s">
        <v>12</v>
      </c>
      <c r="D552" s="27">
        <v>0</v>
      </c>
      <c r="E552" s="27">
        <v>1383.232</v>
      </c>
      <c r="F552" s="27">
        <v>1383.2302500000001</v>
      </c>
      <c r="G552" s="28"/>
      <c r="H552" s="28"/>
      <c r="I552" s="27"/>
      <c r="J552" s="27"/>
    </row>
    <row r="553" spans="1:10" s="21" customFormat="1" ht="36.75" hidden="1" thickBot="1" x14ac:dyDescent="0.3">
      <c r="A553" s="16" t="str">
        <f t="shared" si="68"/>
        <v>a</v>
      </c>
      <c r="B553" s="17" t="s">
        <v>270</v>
      </c>
      <c r="C553" s="18" t="s">
        <v>271</v>
      </c>
      <c r="D553" s="19">
        <v>0</v>
      </c>
      <c r="E553" s="19">
        <v>1059.9000000000001</v>
      </c>
      <c r="F553" s="19">
        <v>1059.8981699999999</v>
      </c>
      <c r="G553" s="20" t="e">
        <f t="shared" si="69"/>
        <v>#DIV/0!</v>
      </c>
      <c r="H553" s="20">
        <f t="shared" si="69"/>
        <v>0.99999827342202074</v>
      </c>
      <c r="I553" s="19" t="e">
        <f t="shared" si="70"/>
        <v>#DIV/0!</v>
      </c>
      <c r="J553" s="19" t="str">
        <f t="shared" si="71"/>
        <v>0</v>
      </c>
    </row>
    <row r="554" spans="1:10" s="21" customFormat="1" hidden="1" x14ac:dyDescent="0.25">
      <c r="A554" s="16" t="str">
        <f t="shared" si="68"/>
        <v>a</v>
      </c>
      <c r="B554" s="22" t="s">
        <v>2</v>
      </c>
      <c r="C554" s="23" t="s">
        <v>10</v>
      </c>
      <c r="D554" s="24">
        <v>0</v>
      </c>
      <c r="E554" s="24">
        <v>1059.9000000000001</v>
      </c>
      <c r="F554" s="24">
        <v>1059.8981699999999</v>
      </c>
      <c r="G554" s="25"/>
      <c r="H554" s="25"/>
      <c r="I554" s="24"/>
      <c r="J554" s="24"/>
    </row>
    <row r="555" spans="1:10" s="21" customFormat="1" hidden="1" x14ac:dyDescent="0.25">
      <c r="A555" s="16" t="str">
        <f t="shared" si="68"/>
        <v>a</v>
      </c>
      <c r="B555" s="22" t="s">
        <v>2</v>
      </c>
      <c r="C555" s="26" t="s">
        <v>12</v>
      </c>
      <c r="D555" s="27">
        <v>0</v>
      </c>
      <c r="E555" s="27">
        <v>1059.9000000000001</v>
      </c>
      <c r="F555" s="27">
        <v>1059.8981699999999</v>
      </c>
      <c r="G555" s="28"/>
      <c r="H555" s="28"/>
      <c r="I555" s="27"/>
      <c r="J555" s="27"/>
    </row>
    <row r="556" spans="1:10" s="21" customFormat="1" ht="36.75" hidden="1" thickBot="1" x14ac:dyDescent="0.3">
      <c r="A556" s="16" t="str">
        <f t="shared" si="68"/>
        <v>a</v>
      </c>
      <c r="B556" s="17" t="s">
        <v>272</v>
      </c>
      <c r="C556" s="18" t="s">
        <v>273</v>
      </c>
      <c r="D556" s="19">
        <v>0</v>
      </c>
      <c r="E556" s="19">
        <v>1836.096</v>
      </c>
      <c r="F556" s="19">
        <v>1836.09431</v>
      </c>
      <c r="G556" s="20" t="e">
        <f t="shared" si="69"/>
        <v>#DIV/0!</v>
      </c>
      <c r="H556" s="20">
        <f t="shared" si="69"/>
        <v>0.99999907956882428</v>
      </c>
      <c r="I556" s="19" t="e">
        <f t="shared" si="70"/>
        <v>#DIV/0!</v>
      </c>
      <c r="J556" s="19" t="str">
        <f t="shared" si="71"/>
        <v>0</v>
      </c>
    </row>
    <row r="557" spans="1:10" s="21" customFormat="1" hidden="1" x14ac:dyDescent="0.25">
      <c r="A557" s="16" t="str">
        <f t="shared" si="68"/>
        <v>a</v>
      </c>
      <c r="B557" s="22" t="s">
        <v>2</v>
      </c>
      <c r="C557" s="23" t="s">
        <v>10</v>
      </c>
      <c r="D557" s="24">
        <v>0</v>
      </c>
      <c r="E557" s="24">
        <v>1836.096</v>
      </c>
      <c r="F557" s="24">
        <v>1836.09431</v>
      </c>
      <c r="G557" s="25"/>
      <c r="H557" s="25"/>
      <c r="I557" s="24"/>
      <c r="J557" s="24"/>
    </row>
    <row r="558" spans="1:10" s="21" customFormat="1" hidden="1" x14ac:dyDescent="0.25">
      <c r="A558" s="16" t="str">
        <f t="shared" si="68"/>
        <v>a</v>
      </c>
      <c r="B558" s="22" t="s">
        <v>2</v>
      </c>
      <c r="C558" s="26" t="s">
        <v>12</v>
      </c>
      <c r="D558" s="27">
        <v>0</v>
      </c>
      <c r="E558" s="27">
        <v>1836.096</v>
      </c>
      <c r="F558" s="27">
        <v>1836.09431</v>
      </c>
      <c r="G558" s="28"/>
      <c r="H558" s="28"/>
      <c r="I558" s="27"/>
      <c r="J558" s="27"/>
    </row>
    <row r="559" spans="1:10" s="21" customFormat="1" ht="36.75" hidden="1" thickBot="1" x14ac:dyDescent="0.3">
      <c r="A559" s="16" t="str">
        <f t="shared" si="68"/>
        <v>a</v>
      </c>
      <c r="B559" s="17" t="s">
        <v>274</v>
      </c>
      <c r="C559" s="18" t="s">
        <v>275</v>
      </c>
      <c r="D559" s="19">
        <v>0</v>
      </c>
      <c r="E559" s="19">
        <v>1265.2809999999999</v>
      </c>
      <c r="F559" s="19">
        <v>1265.2776699999999</v>
      </c>
      <c r="G559" s="20" t="e">
        <f t="shared" si="69"/>
        <v>#DIV/0!</v>
      </c>
      <c r="H559" s="20">
        <f t="shared" si="69"/>
        <v>0.999997368173552</v>
      </c>
      <c r="I559" s="19" t="e">
        <f t="shared" si="70"/>
        <v>#DIV/0!</v>
      </c>
      <c r="J559" s="19" t="str">
        <f t="shared" si="71"/>
        <v>0</v>
      </c>
    </row>
    <row r="560" spans="1:10" s="21" customFormat="1" hidden="1" x14ac:dyDescent="0.25">
      <c r="A560" s="16" t="str">
        <f t="shared" si="68"/>
        <v>a</v>
      </c>
      <c r="B560" s="22" t="s">
        <v>2</v>
      </c>
      <c r="C560" s="23" t="s">
        <v>10</v>
      </c>
      <c r="D560" s="24">
        <v>0</v>
      </c>
      <c r="E560" s="24">
        <v>1265.2809999999999</v>
      </c>
      <c r="F560" s="24">
        <v>1265.2776699999999</v>
      </c>
      <c r="G560" s="25"/>
      <c r="H560" s="25"/>
      <c r="I560" s="24"/>
      <c r="J560" s="24"/>
    </row>
    <row r="561" spans="1:10" s="21" customFormat="1" hidden="1" x14ac:dyDescent="0.25">
      <c r="A561" s="16" t="str">
        <f t="shared" si="68"/>
        <v>a</v>
      </c>
      <c r="B561" s="22" t="s">
        <v>2</v>
      </c>
      <c r="C561" s="26" t="s">
        <v>12</v>
      </c>
      <c r="D561" s="27">
        <v>0</v>
      </c>
      <c r="E561" s="27">
        <v>1265.2809999999999</v>
      </c>
      <c r="F561" s="27">
        <v>1265.2776699999999</v>
      </c>
      <c r="G561" s="28"/>
      <c r="H561" s="28"/>
      <c r="I561" s="27"/>
      <c r="J561" s="27"/>
    </row>
    <row r="562" spans="1:10" s="21" customFormat="1" ht="36.75" hidden="1" thickBot="1" x14ac:dyDescent="0.3">
      <c r="A562" s="16" t="str">
        <f t="shared" si="68"/>
        <v>a</v>
      </c>
      <c r="B562" s="17" t="s">
        <v>276</v>
      </c>
      <c r="C562" s="18" t="s">
        <v>277</v>
      </c>
      <c r="D562" s="19">
        <v>0</v>
      </c>
      <c r="E562" s="19">
        <v>1037.289</v>
      </c>
      <c r="F562" s="19">
        <v>1037.2856999999999</v>
      </c>
      <c r="G562" s="20" t="e">
        <f t="shared" si="69"/>
        <v>#DIV/0!</v>
      </c>
      <c r="H562" s="20">
        <f t="shared" si="69"/>
        <v>0.99999681863010204</v>
      </c>
      <c r="I562" s="19" t="e">
        <f t="shared" si="70"/>
        <v>#DIV/0!</v>
      </c>
      <c r="J562" s="19" t="str">
        <f t="shared" si="71"/>
        <v>0</v>
      </c>
    </row>
    <row r="563" spans="1:10" s="21" customFormat="1" hidden="1" x14ac:dyDescent="0.25">
      <c r="A563" s="16" t="str">
        <f t="shared" si="68"/>
        <v>a</v>
      </c>
      <c r="B563" s="22" t="s">
        <v>2</v>
      </c>
      <c r="C563" s="23" t="s">
        <v>10</v>
      </c>
      <c r="D563" s="24">
        <v>0</v>
      </c>
      <c r="E563" s="24">
        <v>1037.289</v>
      </c>
      <c r="F563" s="24">
        <v>1037.2856999999999</v>
      </c>
      <c r="G563" s="25"/>
      <c r="H563" s="25"/>
      <c r="I563" s="24"/>
      <c r="J563" s="24"/>
    </row>
    <row r="564" spans="1:10" s="21" customFormat="1" hidden="1" x14ac:dyDescent="0.25">
      <c r="A564" s="16" t="str">
        <f t="shared" si="68"/>
        <v>a</v>
      </c>
      <c r="B564" s="22" t="s">
        <v>2</v>
      </c>
      <c r="C564" s="26" t="s">
        <v>12</v>
      </c>
      <c r="D564" s="27">
        <v>0</v>
      </c>
      <c r="E564" s="27">
        <v>1037.289</v>
      </c>
      <c r="F564" s="27">
        <v>1037.2856999999999</v>
      </c>
      <c r="G564" s="28"/>
      <c r="H564" s="28"/>
      <c r="I564" s="27"/>
      <c r="J564" s="27"/>
    </row>
    <row r="565" spans="1:10" s="21" customFormat="1" ht="36.75" hidden="1" thickBot="1" x14ac:dyDescent="0.3">
      <c r="A565" s="16" t="str">
        <f t="shared" si="68"/>
        <v>a</v>
      </c>
      <c r="B565" s="17" t="s">
        <v>278</v>
      </c>
      <c r="C565" s="18" t="s">
        <v>279</v>
      </c>
      <c r="D565" s="19">
        <v>0</v>
      </c>
      <c r="E565" s="19">
        <v>918.86500000000001</v>
      </c>
      <c r="F565" s="19">
        <v>918.86121000000003</v>
      </c>
      <c r="G565" s="20" t="e">
        <f t="shared" si="69"/>
        <v>#DIV/0!</v>
      </c>
      <c r="H565" s="20">
        <f t="shared" si="69"/>
        <v>0.99999587534621515</v>
      </c>
      <c r="I565" s="19" t="e">
        <f t="shared" si="70"/>
        <v>#DIV/0!</v>
      </c>
      <c r="J565" s="19" t="str">
        <f t="shared" si="71"/>
        <v>0</v>
      </c>
    </row>
    <row r="566" spans="1:10" s="21" customFormat="1" hidden="1" x14ac:dyDescent="0.25">
      <c r="A566" s="16" t="str">
        <f t="shared" si="68"/>
        <v>a</v>
      </c>
      <c r="B566" s="22" t="s">
        <v>2</v>
      </c>
      <c r="C566" s="23" t="s">
        <v>10</v>
      </c>
      <c r="D566" s="24">
        <v>0</v>
      </c>
      <c r="E566" s="24">
        <v>918.86500000000001</v>
      </c>
      <c r="F566" s="24">
        <v>918.86121000000003</v>
      </c>
      <c r="G566" s="25"/>
      <c r="H566" s="25"/>
      <c r="I566" s="24"/>
      <c r="J566" s="24"/>
    </row>
    <row r="567" spans="1:10" s="21" customFormat="1" hidden="1" x14ac:dyDescent="0.25">
      <c r="A567" s="16" t="str">
        <f t="shared" si="68"/>
        <v>a</v>
      </c>
      <c r="B567" s="22" t="s">
        <v>2</v>
      </c>
      <c r="C567" s="26" t="s">
        <v>12</v>
      </c>
      <c r="D567" s="27">
        <v>0</v>
      </c>
      <c r="E567" s="27">
        <v>918.86500000000001</v>
      </c>
      <c r="F567" s="27">
        <v>918.86121000000003</v>
      </c>
      <c r="G567" s="28"/>
      <c r="H567" s="28"/>
      <c r="I567" s="27"/>
      <c r="J567" s="27"/>
    </row>
    <row r="568" spans="1:10" s="21" customFormat="1" ht="36.75" hidden="1" thickBot="1" x14ac:dyDescent="0.3">
      <c r="A568" s="16" t="str">
        <f t="shared" si="68"/>
        <v>a</v>
      </c>
      <c r="B568" s="17" t="s">
        <v>280</v>
      </c>
      <c r="C568" s="18" t="s">
        <v>281</v>
      </c>
      <c r="D568" s="19">
        <v>0</v>
      </c>
      <c r="E568" s="19">
        <v>1659.4680000000001</v>
      </c>
      <c r="F568" s="19">
        <v>1659.46624</v>
      </c>
      <c r="G568" s="20" t="e">
        <f t="shared" si="69"/>
        <v>#DIV/0!</v>
      </c>
      <c r="H568" s="20">
        <f t="shared" si="69"/>
        <v>0.99999893941913909</v>
      </c>
      <c r="I568" s="19" t="e">
        <f t="shared" si="70"/>
        <v>#DIV/0!</v>
      </c>
      <c r="J568" s="19" t="str">
        <f t="shared" si="71"/>
        <v>0</v>
      </c>
    </row>
    <row r="569" spans="1:10" s="21" customFormat="1" hidden="1" x14ac:dyDescent="0.25">
      <c r="A569" s="16" t="str">
        <f t="shared" si="68"/>
        <v>a</v>
      </c>
      <c r="B569" s="22" t="s">
        <v>2</v>
      </c>
      <c r="C569" s="23" t="s">
        <v>10</v>
      </c>
      <c r="D569" s="24">
        <v>0</v>
      </c>
      <c r="E569" s="24">
        <v>1659.4680000000001</v>
      </c>
      <c r="F569" s="24">
        <v>1659.46624</v>
      </c>
      <c r="G569" s="25"/>
      <c r="H569" s="25"/>
      <c r="I569" s="24"/>
      <c r="J569" s="24"/>
    </row>
    <row r="570" spans="1:10" s="21" customFormat="1" hidden="1" x14ac:dyDescent="0.25">
      <c r="A570" s="16" t="str">
        <f t="shared" si="68"/>
        <v>a</v>
      </c>
      <c r="B570" s="22" t="s">
        <v>2</v>
      </c>
      <c r="C570" s="26" t="s">
        <v>12</v>
      </c>
      <c r="D570" s="27">
        <v>0</v>
      </c>
      <c r="E570" s="27">
        <v>1659.4680000000001</v>
      </c>
      <c r="F570" s="27">
        <v>1659.46624</v>
      </c>
      <c r="G570" s="28"/>
      <c r="H570" s="28"/>
      <c r="I570" s="27"/>
      <c r="J570" s="27"/>
    </row>
    <row r="571" spans="1:10" s="21" customFormat="1" ht="36.75" hidden="1" thickBot="1" x14ac:dyDescent="0.3">
      <c r="A571" s="16" t="str">
        <f t="shared" si="68"/>
        <v>a</v>
      </c>
      <c r="B571" s="17" t="s">
        <v>282</v>
      </c>
      <c r="C571" s="18" t="s">
        <v>283</v>
      </c>
      <c r="D571" s="19">
        <v>0</v>
      </c>
      <c r="E571" s="19">
        <v>864.43399999999997</v>
      </c>
      <c r="F571" s="19">
        <v>864.43100000000004</v>
      </c>
      <c r="G571" s="20" t="e">
        <f t="shared" si="69"/>
        <v>#DIV/0!</v>
      </c>
      <c r="H571" s="20">
        <f t="shared" si="69"/>
        <v>0.99999652952105089</v>
      </c>
      <c r="I571" s="19" t="e">
        <f t="shared" si="70"/>
        <v>#DIV/0!</v>
      </c>
      <c r="J571" s="19" t="str">
        <f t="shared" si="71"/>
        <v>0</v>
      </c>
    </row>
    <row r="572" spans="1:10" s="21" customFormat="1" hidden="1" x14ac:dyDescent="0.25">
      <c r="A572" s="16" t="str">
        <f t="shared" si="68"/>
        <v>a</v>
      </c>
      <c r="B572" s="22" t="s">
        <v>2</v>
      </c>
      <c r="C572" s="23" t="s">
        <v>10</v>
      </c>
      <c r="D572" s="24">
        <v>0</v>
      </c>
      <c r="E572" s="24">
        <v>864.43399999999997</v>
      </c>
      <c r="F572" s="24">
        <v>864.43100000000004</v>
      </c>
      <c r="G572" s="25"/>
      <c r="H572" s="25"/>
      <c r="I572" s="24"/>
      <c r="J572" s="24"/>
    </row>
    <row r="573" spans="1:10" s="21" customFormat="1" hidden="1" x14ac:dyDescent="0.25">
      <c r="A573" s="16" t="str">
        <f t="shared" si="68"/>
        <v>a</v>
      </c>
      <c r="B573" s="22" t="s">
        <v>2</v>
      </c>
      <c r="C573" s="26" t="s">
        <v>12</v>
      </c>
      <c r="D573" s="27">
        <v>0</v>
      </c>
      <c r="E573" s="27">
        <v>864.43399999999997</v>
      </c>
      <c r="F573" s="27">
        <v>864.43100000000004</v>
      </c>
      <c r="G573" s="28"/>
      <c r="H573" s="28"/>
      <c r="I573" s="27"/>
      <c r="J573" s="27"/>
    </row>
    <row r="574" spans="1:10" s="21" customFormat="1" ht="36.75" hidden="1" thickBot="1" x14ac:dyDescent="0.3">
      <c r="A574" s="16" t="str">
        <f t="shared" si="68"/>
        <v>a</v>
      </c>
      <c r="B574" s="17" t="s">
        <v>284</v>
      </c>
      <c r="C574" s="18" t="s">
        <v>285</v>
      </c>
      <c r="D574" s="19">
        <v>0</v>
      </c>
      <c r="E574" s="19">
        <v>1146.0070000000001</v>
      </c>
      <c r="F574" s="19">
        <v>1146.00064</v>
      </c>
      <c r="G574" s="20" t="e">
        <f t="shared" si="69"/>
        <v>#DIV/0!</v>
      </c>
      <c r="H574" s="20">
        <f t="shared" si="69"/>
        <v>0.99999445029567879</v>
      </c>
      <c r="I574" s="19" t="e">
        <f t="shared" si="70"/>
        <v>#DIV/0!</v>
      </c>
      <c r="J574" s="19" t="str">
        <f t="shared" si="71"/>
        <v>0</v>
      </c>
    </row>
    <row r="575" spans="1:10" s="21" customFormat="1" hidden="1" x14ac:dyDescent="0.25">
      <c r="A575" s="16" t="str">
        <f t="shared" si="68"/>
        <v>a</v>
      </c>
      <c r="B575" s="22" t="s">
        <v>2</v>
      </c>
      <c r="C575" s="23" t="s">
        <v>10</v>
      </c>
      <c r="D575" s="24">
        <v>0</v>
      </c>
      <c r="E575" s="24">
        <v>1146.0070000000001</v>
      </c>
      <c r="F575" s="24">
        <v>1146.00064</v>
      </c>
      <c r="G575" s="25"/>
      <c r="H575" s="25"/>
      <c r="I575" s="24"/>
      <c r="J575" s="24"/>
    </row>
    <row r="576" spans="1:10" s="21" customFormat="1" hidden="1" x14ac:dyDescent="0.25">
      <c r="A576" s="16" t="str">
        <f t="shared" si="68"/>
        <v>a</v>
      </c>
      <c r="B576" s="22" t="s">
        <v>2</v>
      </c>
      <c r="C576" s="26" t="s">
        <v>12</v>
      </c>
      <c r="D576" s="27">
        <v>0</v>
      </c>
      <c r="E576" s="27">
        <v>1146.0070000000001</v>
      </c>
      <c r="F576" s="27">
        <v>1146.00064</v>
      </c>
      <c r="G576" s="28"/>
      <c r="H576" s="28"/>
      <c r="I576" s="27"/>
      <c r="J576" s="27"/>
    </row>
    <row r="577" spans="1:10" s="21" customFormat="1" ht="36.75" hidden="1" thickBot="1" x14ac:dyDescent="0.3">
      <c r="A577" s="16" t="str">
        <f t="shared" si="68"/>
        <v>a</v>
      </c>
      <c r="B577" s="17" t="s">
        <v>286</v>
      </c>
      <c r="C577" s="18" t="s">
        <v>287</v>
      </c>
      <c r="D577" s="19">
        <v>0</v>
      </c>
      <c r="E577" s="19">
        <v>1276.1510000000001</v>
      </c>
      <c r="F577" s="19">
        <v>1276.14608</v>
      </c>
      <c r="G577" s="20" t="e">
        <f t="shared" si="69"/>
        <v>#DIV/0!</v>
      </c>
      <c r="H577" s="20">
        <f t="shared" si="69"/>
        <v>0.9999961446568626</v>
      </c>
      <c r="I577" s="19" t="e">
        <f t="shared" si="70"/>
        <v>#DIV/0!</v>
      </c>
      <c r="J577" s="19" t="str">
        <f t="shared" si="71"/>
        <v>0</v>
      </c>
    </row>
    <row r="578" spans="1:10" s="21" customFormat="1" hidden="1" x14ac:dyDescent="0.25">
      <c r="A578" s="16" t="str">
        <f t="shared" si="68"/>
        <v>a</v>
      </c>
      <c r="B578" s="22" t="s">
        <v>2</v>
      </c>
      <c r="C578" s="23" t="s">
        <v>10</v>
      </c>
      <c r="D578" s="24">
        <v>0</v>
      </c>
      <c r="E578" s="24">
        <v>1276.1510000000001</v>
      </c>
      <c r="F578" s="24">
        <v>1276.14608</v>
      </c>
      <c r="G578" s="25"/>
      <c r="H578" s="25"/>
      <c r="I578" s="24"/>
      <c r="J578" s="24"/>
    </row>
    <row r="579" spans="1:10" s="21" customFormat="1" hidden="1" x14ac:dyDescent="0.25">
      <c r="A579" s="16" t="str">
        <f t="shared" si="68"/>
        <v>a</v>
      </c>
      <c r="B579" s="22" t="s">
        <v>2</v>
      </c>
      <c r="C579" s="26" t="s">
        <v>12</v>
      </c>
      <c r="D579" s="27">
        <v>0</v>
      </c>
      <c r="E579" s="27">
        <v>1276.1510000000001</v>
      </c>
      <c r="F579" s="27">
        <v>1276.14608</v>
      </c>
      <c r="G579" s="28"/>
      <c r="H579" s="28"/>
      <c r="I579" s="27"/>
      <c r="J579" s="27"/>
    </row>
    <row r="580" spans="1:10" s="21" customFormat="1" ht="36.75" hidden="1" thickBot="1" x14ac:dyDescent="0.3">
      <c r="A580" s="16" t="str">
        <f t="shared" si="68"/>
        <v>a</v>
      </c>
      <c r="B580" s="17" t="s">
        <v>288</v>
      </c>
      <c r="C580" s="18" t="s">
        <v>289</v>
      </c>
      <c r="D580" s="19">
        <v>0</v>
      </c>
      <c r="E580" s="19">
        <v>1839.394</v>
      </c>
      <c r="F580" s="19">
        <v>1839.38834</v>
      </c>
      <c r="G580" s="20" t="e">
        <f t="shared" si="69"/>
        <v>#DIV/0!</v>
      </c>
      <c r="H580" s="20">
        <f t="shared" si="69"/>
        <v>0.99999692289960718</v>
      </c>
      <c r="I580" s="19" t="e">
        <f t="shared" si="70"/>
        <v>#DIV/0!</v>
      </c>
      <c r="J580" s="19" t="str">
        <f t="shared" si="71"/>
        <v>0</v>
      </c>
    </row>
    <row r="581" spans="1:10" s="21" customFormat="1" hidden="1" x14ac:dyDescent="0.25">
      <c r="A581" s="16" t="str">
        <f t="shared" si="68"/>
        <v>a</v>
      </c>
      <c r="B581" s="22" t="s">
        <v>2</v>
      </c>
      <c r="C581" s="23" t="s">
        <v>10</v>
      </c>
      <c r="D581" s="24">
        <v>0</v>
      </c>
      <c r="E581" s="24">
        <v>1839.394</v>
      </c>
      <c r="F581" s="24">
        <v>1839.38834</v>
      </c>
      <c r="G581" s="25"/>
      <c r="H581" s="25"/>
      <c r="I581" s="24"/>
      <c r="J581" s="24"/>
    </row>
    <row r="582" spans="1:10" s="21" customFormat="1" hidden="1" x14ac:dyDescent="0.25">
      <c r="A582" s="16" t="str">
        <f t="shared" si="68"/>
        <v>a</v>
      </c>
      <c r="B582" s="22" t="s">
        <v>2</v>
      </c>
      <c r="C582" s="26" t="s">
        <v>12</v>
      </c>
      <c r="D582" s="27">
        <v>0</v>
      </c>
      <c r="E582" s="27">
        <v>1839.394</v>
      </c>
      <c r="F582" s="27">
        <v>1839.38834</v>
      </c>
      <c r="G582" s="28"/>
      <c r="H582" s="28"/>
      <c r="I582" s="27"/>
      <c r="J582" s="27"/>
    </row>
    <row r="583" spans="1:10" s="21" customFormat="1" ht="60.75" hidden="1" thickBot="1" x14ac:dyDescent="0.3">
      <c r="A583" s="16" t="str">
        <f t="shared" si="68"/>
        <v>a</v>
      </c>
      <c r="B583" s="17" t="s">
        <v>290</v>
      </c>
      <c r="C583" s="18" t="s">
        <v>291</v>
      </c>
      <c r="D583" s="19">
        <v>0</v>
      </c>
      <c r="E583" s="19">
        <v>2072.9560000000001</v>
      </c>
      <c r="F583" s="19">
        <v>2072.6496299999999</v>
      </c>
      <c r="G583" s="20" t="e">
        <f t="shared" si="69"/>
        <v>#DIV/0!</v>
      </c>
      <c r="H583" s="20">
        <f t="shared" si="69"/>
        <v>0.99985220622145365</v>
      </c>
      <c r="I583" s="19" t="e">
        <f t="shared" si="70"/>
        <v>#DIV/0!</v>
      </c>
      <c r="J583" s="19" t="str">
        <f t="shared" si="71"/>
        <v>0</v>
      </c>
    </row>
    <row r="584" spans="1:10" s="21" customFormat="1" hidden="1" x14ac:dyDescent="0.25">
      <c r="A584" s="16" t="str">
        <f t="shared" si="68"/>
        <v>a</v>
      </c>
      <c r="B584" s="22" t="s">
        <v>2</v>
      </c>
      <c r="C584" s="23" t="s">
        <v>10</v>
      </c>
      <c r="D584" s="24">
        <v>0</v>
      </c>
      <c r="E584" s="24">
        <v>2072.9560000000001</v>
      </c>
      <c r="F584" s="24">
        <v>2072.6496299999999</v>
      </c>
      <c r="G584" s="25"/>
      <c r="H584" s="25"/>
      <c r="I584" s="24"/>
      <c r="J584" s="24"/>
    </row>
    <row r="585" spans="1:10" s="21" customFormat="1" hidden="1" x14ac:dyDescent="0.25">
      <c r="A585" s="16" t="str">
        <f t="shared" si="68"/>
        <v>a</v>
      </c>
      <c r="B585" s="22" t="s">
        <v>2</v>
      </c>
      <c r="C585" s="26" t="s">
        <v>12</v>
      </c>
      <c r="D585" s="27">
        <v>0</v>
      </c>
      <c r="E585" s="27">
        <v>2072.9560000000001</v>
      </c>
      <c r="F585" s="27">
        <v>2072.6496299999999</v>
      </c>
      <c r="G585" s="28"/>
      <c r="H585" s="28"/>
      <c r="I585" s="27"/>
      <c r="J585" s="27"/>
    </row>
    <row r="586" spans="1:10" s="21" customFormat="1" ht="45.75" hidden="1" thickBot="1" x14ac:dyDescent="0.3">
      <c r="A586" s="16" t="str">
        <f t="shared" si="68"/>
        <v>a</v>
      </c>
      <c r="B586" s="17" t="s">
        <v>292</v>
      </c>
      <c r="C586" s="18" t="s">
        <v>293</v>
      </c>
      <c r="D586" s="19">
        <v>0</v>
      </c>
      <c r="E586" s="19">
        <v>1515.9169999999999</v>
      </c>
      <c r="F586" s="19">
        <v>1515.9109599999999</v>
      </c>
      <c r="G586" s="20" t="e">
        <f t="shared" si="69"/>
        <v>#DIV/0!</v>
      </c>
      <c r="H586" s="20">
        <f t="shared" si="69"/>
        <v>0.99999601561299201</v>
      </c>
      <c r="I586" s="19" t="e">
        <f t="shared" si="70"/>
        <v>#DIV/0!</v>
      </c>
      <c r="J586" s="19" t="str">
        <f t="shared" si="71"/>
        <v>0</v>
      </c>
    </row>
    <row r="587" spans="1:10" s="21" customFormat="1" hidden="1" x14ac:dyDescent="0.25">
      <c r="A587" s="16" t="str">
        <f t="shared" si="68"/>
        <v>a</v>
      </c>
      <c r="B587" s="22" t="s">
        <v>2</v>
      </c>
      <c r="C587" s="23" t="s">
        <v>10</v>
      </c>
      <c r="D587" s="24">
        <v>0</v>
      </c>
      <c r="E587" s="24">
        <v>1515.9169999999999</v>
      </c>
      <c r="F587" s="24">
        <v>1515.9109599999999</v>
      </c>
      <c r="G587" s="25"/>
      <c r="H587" s="25"/>
      <c r="I587" s="24"/>
      <c r="J587" s="24"/>
    </row>
    <row r="588" spans="1:10" s="21" customFormat="1" hidden="1" x14ac:dyDescent="0.25">
      <c r="A588" s="16" t="str">
        <f t="shared" si="68"/>
        <v>a</v>
      </c>
      <c r="B588" s="22" t="s">
        <v>2</v>
      </c>
      <c r="C588" s="26" t="s">
        <v>12</v>
      </c>
      <c r="D588" s="27">
        <v>0</v>
      </c>
      <c r="E588" s="27">
        <v>1515.9169999999999</v>
      </c>
      <c r="F588" s="27">
        <v>1515.9109599999999</v>
      </c>
      <c r="G588" s="28"/>
      <c r="H588" s="28"/>
      <c r="I588" s="27"/>
      <c r="J588" s="27"/>
    </row>
    <row r="589" spans="1:10" s="21" customFormat="1" ht="36.75" hidden="1" thickBot="1" x14ac:dyDescent="0.3">
      <c r="A589" s="16" t="str">
        <f t="shared" si="68"/>
        <v>a</v>
      </c>
      <c r="B589" s="17" t="s">
        <v>294</v>
      </c>
      <c r="C589" s="18" t="s">
        <v>295</v>
      </c>
      <c r="D589" s="19">
        <v>0</v>
      </c>
      <c r="E589" s="19">
        <v>1512.1659999999999</v>
      </c>
      <c r="F589" s="19">
        <v>1512.1629</v>
      </c>
      <c r="G589" s="20" t="e">
        <f t="shared" si="69"/>
        <v>#DIV/0!</v>
      </c>
      <c r="H589" s="20">
        <f t="shared" si="69"/>
        <v>0.99999794996052027</v>
      </c>
      <c r="I589" s="19" t="e">
        <f t="shared" si="70"/>
        <v>#DIV/0!</v>
      </c>
      <c r="J589" s="19" t="str">
        <f t="shared" si="71"/>
        <v>0</v>
      </c>
    </row>
    <row r="590" spans="1:10" s="21" customFormat="1" hidden="1" x14ac:dyDescent="0.25">
      <c r="A590" s="16" t="str">
        <f t="shared" ref="A590:A653" si="72">IF(OR(D590&lt;&gt;0,E590&lt;&gt;0,F590&lt;&gt;0),"a","b")</f>
        <v>a</v>
      </c>
      <c r="B590" s="22" t="s">
        <v>2</v>
      </c>
      <c r="C590" s="23" t="s">
        <v>10</v>
      </c>
      <c r="D590" s="24">
        <v>0</v>
      </c>
      <c r="E590" s="24">
        <v>1512.1659999999999</v>
      </c>
      <c r="F590" s="24">
        <v>1512.1629</v>
      </c>
      <c r="G590" s="25"/>
      <c r="H590" s="25"/>
      <c r="I590" s="24"/>
      <c r="J590" s="24"/>
    </row>
    <row r="591" spans="1:10" s="21" customFormat="1" hidden="1" x14ac:dyDescent="0.25">
      <c r="A591" s="16" t="str">
        <f t="shared" si="72"/>
        <v>a</v>
      </c>
      <c r="B591" s="22" t="s">
        <v>2</v>
      </c>
      <c r="C591" s="26" t="s">
        <v>12</v>
      </c>
      <c r="D591" s="27">
        <v>0</v>
      </c>
      <c r="E591" s="27">
        <v>1512.1659999999999</v>
      </c>
      <c r="F591" s="27">
        <v>1512.1629</v>
      </c>
      <c r="G591" s="28"/>
      <c r="H591" s="28"/>
      <c r="I591" s="27"/>
      <c r="J591" s="27"/>
    </row>
    <row r="592" spans="1:10" s="21" customFormat="1" ht="36.75" hidden="1" thickBot="1" x14ac:dyDescent="0.3">
      <c r="A592" s="16" t="str">
        <f t="shared" si="72"/>
        <v>a</v>
      </c>
      <c r="B592" s="17" t="s">
        <v>296</v>
      </c>
      <c r="C592" s="18" t="s">
        <v>297</v>
      </c>
      <c r="D592" s="19">
        <v>0</v>
      </c>
      <c r="E592" s="19">
        <v>731.64099999999996</v>
      </c>
      <c r="F592" s="19">
        <v>731.61789999999996</v>
      </c>
      <c r="G592" s="20" t="e">
        <f t="shared" ref="G592:H653" si="73">E592/D592</f>
        <v>#DIV/0!</v>
      </c>
      <c r="H592" s="20">
        <f t="shared" si="73"/>
        <v>0.99996842713844636</v>
      </c>
      <c r="I592" s="19" t="e">
        <f t="shared" ref="I592:I653" si="74">IF(OR(G592-100%&gt;=30%,100%-G592&gt;=30%),"1","0")</f>
        <v>#DIV/0!</v>
      </c>
      <c r="J592" s="19" t="str">
        <f t="shared" ref="J592:J653" si="75">IF(OR(H592-100%&gt;=15%,100%-H592&gt;=15%),"1","0")</f>
        <v>0</v>
      </c>
    </row>
    <row r="593" spans="1:10" s="21" customFormat="1" hidden="1" x14ac:dyDescent="0.25">
      <c r="A593" s="16" t="str">
        <f t="shared" si="72"/>
        <v>a</v>
      </c>
      <c r="B593" s="22" t="s">
        <v>2</v>
      </c>
      <c r="C593" s="23" t="s">
        <v>10</v>
      </c>
      <c r="D593" s="24">
        <v>0</v>
      </c>
      <c r="E593" s="24">
        <v>731.64099999999996</v>
      </c>
      <c r="F593" s="24">
        <v>731.61789999999996</v>
      </c>
      <c r="G593" s="25"/>
      <c r="H593" s="25"/>
      <c r="I593" s="24"/>
      <c r="J593" s="24"/>
    </row>
    <row r="594" spans="1:10" s="21" customFormat="1" hidden="1" x14ac:dyDescent="0.25">
      <c r="A594" s="16" t="str">
        <f t="shared" si="72"/>
        <v>a</v>
      </c>
      <c r="B594" s="22" t="s">
        <v>2</v>
      </c>
      <c r="C594" s="26" t="s">
        <v>12</v>
      </c>
      <c r="D594" s="27">
        <v>0</v>
      </c>
      <c r="E594" s="27">
        <v>731.64099999999996</v>
      </c>
      <c r="F594" s="27">
        <v>731.61789999999996</v>
      </c>
      <c r="G594" s="28"/>
      <c r="H594" s="28"/>
      <c r="I594" s="27"/>
      <c r="J594" s="27"/>
    </row>
    <row r="595" spans="1:10" s="21" customFormat="1" ht="36.75" hidden="1" thickBot="1" x14ac:dyDescent="0.3">
      <c r="A595" s="16" t="str">
        <f t="shared" si="72"/>
        <v>a</v>
      </c>
      <c r="B595" s="17" t="s">
        <v>298</v>
      </c>
      <c r="C595" s="18" t="s">
        <v>299</v>
      </c>
      <c r="D595" s="19">
        <v>0</v>
      </c>
      <c r="E595" s="19">
        <v>876.17499999999995</v>
      </c>
      <c r="F595" s="19">
        <v>876.17166999999995</v>
      </c>
      <c r="G595" s="20" t="e">
        <f t="shared" si="73"/>
        <v>#DIV/0!</v>
      </c>
      <c r="H595" s="20">
        <f t="shared" si="73"/>
        <v>0.99999619938939144</v>
      </c>
      <c r="I595" s="19" t="e">
        <f t="shared" si="74"/>
        <v>#DIV/0!</v>
      </c>
      <c r="J595" s="19" t="str">
        <f t="shared" si="75"/>
        <v>0</v>
      </c>
    </row>
    <row r="596" spans="1:10" s="21" customFormat="1" hidden="1" x14ac:dyDescent="0.25">
      <c r="A596" s="16" t="str">
        <f t="shared" si="72"/>
        <v>a</v>
      </c>
      <c r="B596" s="22" t="s">
        <v>2</v>
      </c>
      <c r="C596" s="23" t="s">
        <v>10</v>
      </c>
      <c r="D596" s="24">
        <v>0</v>
      </c>
      <c r="E596" s="24">
        <v>876.17499999999995</v>
      </c>
      <c r="F596" s="24">
        <v>876.17166999999995</v>
      </c>
      <c r="G596" s="25"/>
      <c r="H596" s="25"/>
      <c r="I596" s="24"/>
      <c r="J596" s="24"/>
    </row>
    <row r="597" spans="1:10" s="21" customFormat="1" hidden="1" x14ac:dyDescent="0.25">
      <c r="A597" s="16" t="str">
        <f t="shared" si="72"/>
        <v>a</v>
      </c>
      <c r="B597" s="22" t="s">
        <v>2</v>
      </c>
      <c r="C597" s="26" t="s">
        <v>12</v>
      </c>
      <c r="D597" s="27">
        <v>0</v>
      </c>
      <c r="E597" s="27">
        <v>876.17499999999995</v>
      </c>
      <c r="F597" s="27">
        <v>876.17166999999995</v>
      </c>
      <c r="G597" s="28"/>
      <c r="H597" s="28"/>
      <c r="I597" s="27"/>
      <c r="J597" s="27"/>
    </row>
    <row r="598" spans="1:10" s="21" customFormat="1" ht="36.75" hidden="1" thickBot="1" x14ac:dyDescent="0.3">
      <c r="A598" s="16" t="str">
        <f t="shared" si="72"/>
        <v>a</v>
      </c>
      <c r="B598" s="17" t="s">
        <v>300</v>
      </c>
      <c r="C598" s="18" t="s">
        <v>301</v>
      </c>
      <c r="D598" s="19">
        <v>0</v>
      </c>
      <c r="E598" s="19">
        <v>1193.3434</v>
      </c>
      <c r="F598" s="19">
        <v>1193.3409100000001</v>
      </c>
      <c r="G598" s="20" t="e">
        <f t="shared" si="73"/>
        <v>#DIV/0!</v>
      </c>
      <c r="H598" s="20">
        <f t="shared" si="73"/>
        <v>0.99999791342542321</v>
      </c>
      <c r="I598" s="19" t="e">
        <f t="shared" si="74"/>
        <v>#DIV/0!</v>
      </c>
      <c r="J598" s="19" t="str">
        <f t="shared" si="75"/>
        <v>0</v>
      </c>
    </row>
    <row r="599" spans="1:10" s="21" customFormat="1" hidden="1" x14ac:dyDescent="0.25">
      <c r="A599" s="16" t="str">
        <f t="shared" si="72"/>
        <v>a</v>
      </c>
      <c r="B599" s="22" t="s">
        <v>2</v>
      </c>
      <c r="C599" s="23" t="s">
        <v>10</v>
      </c>
      <c r="D599" s="24">
        <v>0</v>
      </c>
      <c r="E599" s="24">
        <v>1193.3434</v>
      </c>
      <c r="F599" s="24">
        <v>1193.3409100000001</v>
      </c>
      <c r="G599" s="25"/>
      <c r="H599" s="25"/>
      <c r="I599" s="24"/>
      <c r="J599" s="24"/>
    </row>
    <row r="600" spans="1:10" s="21" customFormat="1" hidden="1" x14ac:dyDescent="0.25">
      <c r="A600" s="16" t="str">
        <f t="shared" si="72"/>
        <v>a</v>
      </c>
      <c r="B600" s="22" t="s">
        <v>2</v>
      </c>
      <c r="C600" s="26" t="s">
        <v>12</v>
      </c>
      <c r="D600" s="27">
        <v>0</v>
      </c>
      <c r="E600" s="27">
        <v>1193.3434</v>
      </c>
      <c r="F600" s="27">
        <v>1193.3409100000001</v>
      </c>
      <c r="G600" s="28"/>
      <c r="H600" s="28"/>
      <c r="I600" s="27"/>
      <c r="J600" s="27"/>
    </row>
    <row r="601" spans="1:10" s="21" customFormat="1" ht="36.75" hidden="1" thickBot="1" x14ac:dyDescent="0.3">
      <c r="A601" s="16" t="str">
        <f t="shared" si="72"/>
        <v>a</v>
      </c>
      <c r="B601" s="17" t="s">
        <v>302</v>
      </c>
      <c r="C601" s="18" t="s">
        <v>303</v>
      </c>
      <c r="D601" s="19">
        <v>0</v>
      </c>
      <c r="E601" s="19">
        <v>1214.934</v>
      </c>
      <c r="F601" s="19">
        <v>1213.4843300000002</v>
      </c>
      <c r="G601" s="20" t="e">
        <f t="shared" si="73"/>
        <v>#DIV/0!</v>
      </c>
      <c r="H601" s="20">
        <f t="shared" si="73"/>
        <v>0.99880679115079518</v>
      </c>
      <c r="I601" s="19" t="e">
        <f t="shared" si="74"/>
        <v>#DIV/0!</v>
      </c>
      <c r="J601" s="19" t="str">
        <f t="shared" si="75"/>
        <v>0</v>
      </c>
    </row>
    <row r="602" spans="1:10" s="21" customFormat="1" hidden="1" x14ac:dyDescent="0.25">
      <c r="A602" s="16" t="str">
        <f t="shared" si="72"/>
        <v>a</v>
      </c>
      <c r="B602" s="22" t="s">
        <v>2</v>
      </c>
      <c r="C602" s="23" t="s">
        <v>10</v>
      </c>
      <c r="D602" s="24">
        <v>0</v>
      </c>
      <c r="E602" s="24">
        <v>1214.934</v>
      </c>
      <c r="F602" s="24">
        <v>1213.4843300000002</v>
      </c>
      <c r="G602" s="25"/>
      <c r="H602" s="25"/>
      <c r="I602" s="24"/>
      <c r="J602" s="24"/>
    </row>
    <row r="603" spans="1:10" s="21" customFormat="1" hidden="1" x14ac:dyDescent="0.25">
      <c r="A603" s="16" t="str">
        <f t="shared" si="72"/>
        <v>a</v>
      </c>
      <c r="B603" s="22" t="s">
        <v>2</v>
      </c>
      <c r="C603" s="26" t="s">
        <v>12</v>
      </c>
      <c r="D603" s="27">
        <v>0</v>
      </c>
      <c r="E603" s="27">
        <v>1033.6199999999999</v>
      </c>
      <c r="F603" s="27">
        <v>1033.6143300000001</v>
      </c>
      <c r="G603" s="28"/>
      <c r="H603" s="28"/>
      <c r="I603" s="27"/>
      <c r="J603" s="27"/>
    </row>
    <row r="604" spans="1:10" s="21" customFormat="1" hidden="1" x14ac:dyDescent="0.25">
      <c r="A604" s="16" t="str">
        <f t="shared" si="72"/>
        <v>a</v>
      </c>
      <c r="B604" s="22" t="s">
        <v>2</v>
      </c>
      <c r="C604" s="26" t="s">
        <v>14</v>
      </c>
      <c r="D604" s="27">
        <v>0</v>
      </c>
      <c r="E604" s="27">
        <v>181.31399999999999</v>
      </c>
      <c r="F604" s="27">
        <v>179.87</v>
      </c>
      <c r="G604" s="28"/>
      <c r="H604" s="28"/>
      <c r="I604" s="27"/>
      <c r="J604" s="27"/>
    </row>
    <row r="605" spans="1:10" s="21" customFormat="1" ht="36.75" hidden="1" thickBot="1" x14ac:dyDescent="0.3">
      <c r="A605" s="16" t="str">
        <f t="shared" si="72"/>
        <v>a</v>
      </c>
      <c r="B605" s="17" t="s">
        <v>304</v>
      </c>
      <c r="C605" s="18" t="s">
        <v>305</v>
      </c>
      <c r="D605" s="19">
        <v>0</v>
      </c>
      <c r="E605" s="19">
        <v>2138.317</v>
      </c>
      <c r="F605" s="19">
        <v>2138.3126699999998</v>
      </c>
      <c r="G605" s="20" t="e">
        <f t="shared" si="73"/>
        <v>#DIV/0!</v>
      </c>
      <c r="H605" s="20">
        <f t="shared" si="73"/>
        <v>0.99999797504298937</v>
      </c>
      <c r="I605" s="19" t="e">
        <f t="shared" si="74"/>
        <v>#DIV/0!</v>
      </c>
      <c r="J605" s="19" t="str">
        <f t="shared" si="75"/>
        <v>0</v>
      </c>
    </row>
    <row r="606" spans="1:10" s="21" customFormat="1" hidden="1" x14ac:dyDescent="0.25">
      <c r="A606" s="16" t="str">
        <f t="shared" si="72"/>
        <v>a</v>
      </c>
      <c r="B606" s="22" t="s">
        <v>2</v>
      </c>
      <c r="C606" s="23" t="s">
        <v>10</v>
      </c>
      <c r="D606" s="24">
        <v>0</v>
      </c>
      <c r="E606" s="24">
        <v>2138.317</v>
      </c>
      <c r="F606" s="24">
        <v>2138.3126699999998</v>
      </c>
      <c r="G606" s="25"/>
      <c r="H606" s="25"/>
      <c r="I606" s="24"/>
      <c r="J606" s="24"/>
    </row>
    <row r="607" spans="1:10" s="21" customFormat="1" hidden="1" x14ac:dyDescent="0.25">
      <c r="A607" s="16" t="str">
        <f t="shared" si="72"/>
        <v>a</v>
      </c>
      <c r="B607" s="22" t="s">
        <v>2</v>
      </c>
      <c r="C607" s="26" t="s">
        <v>12</v>
      </c>
      <c r="D607" s="27">
        <v>0</v>
      </c>
      <c r="E607" s="27">
        <v>2138.317</v>
      </c>
      <c r="F607" s="27">
        <v>2138.3126699999998</v>
      </c>
      <c r="G607" s="28"/>
      <c r="H607" s="28"/>
      <c r="I607" s="27"/>
      <c r="J607" s="27"/>
    </row>
    <row r="608" spans="1:10" s="21" customFormat="1" ht="36.75" hidden="1" thickBot="1" x14ac:dyDescent="0.3">
      <c r="A608" s="16" t="str">
        <f t="shared" si="72"/>
        <v>a</v>
      </c>
      <c r="B608" s="17" t="s">
        <v>306</v>
      </c>
      <c r="C608" s="18" t="s">
        <v>307</v>
      </c>
      <c r="D608" s="19">
        <v>0</v>
      </c>
      <c r="E608" s="19">
        <v>1745.636</v>
      </c>
      <c r="F608" s="19">
        <v>1745.62608</v>
      </c>
      <c r="G608" s="20" t="e">
        <f t="shared" si="73"/>
        <v>#DIV/0!</v>
      </c>
      <c r="H608" s="20">
        <f t="shared" si="73"/>
        <v>0.99999431725743515</v>
      </c>
      <c r="I608" s="19" t="e">
        <f t="shared" si="74"/>
        <v>#DIV/0!</v>
      </c>
      <c r="J608" s="19" t="str">
        <f t="shared" si="75"/>
        <v>0</v>
      </c>
    </row>
    <row r="609" spans="1:10" s="21" customFormat="1" hidden="1" x14ac:dyDescent="0.25">
      <c r="A609" s="16" t="str">
        <f t="shared" si="72"/>
        <v>a</v>
      </c>
      <c r="B609" s="22" t="s">
        <v>2</v>
      </c>
      <c r="C609" s="23" t="s">
        <v>10</v>
      </c>
      <c r="D609" s="24">
        <v>0</v>
      </c>
      <c r="E609" s="24">
        <v>1745.636</v>
      </c>
      <c r="F609" s="24">
        <v>1745.62608</v>
      </c>
      <c r="G609" s="25"/>
      <c r="H609" s="25"/>
      <c r="I609" s="24"/>
      <c r="J609" s="24"/>
    </row>
    <row r="610" spans="1:10" s="21" customFormat="1" hidden="1" x14ac:dyDescent="0.25">
      <c r="A610" s="16" t="str">
        <f t="shared" si="72"/>
        <v>a</v>
      </c>
      <c r="B610" s="22" t="s">
        <v>2</v>
      </c>
      <c r="C610" s="26" t="s">
        <v>12</v>
      </c>
      <c r="D610" s="27">
        <v>0</v>
      </c>
      <c r="E610" s="27">
        <v>1745.636</v>
      </c>
      <c r="F610" s="27">
        <v>1745.62608</v>
      </c>
      <c r="G610" s="28"/>
      <c r="H610" s="28"/>
      <c r="I610" s="27"/>
      <c r="J610" s="27"/>
    </row>
    <row r="611" spans="1:10" s="21" customFormat="1" ht="36.75" hidden="1" thickBot="1" x14ac:dyDescent="0.3">
      <c r="A611" s="16" t="str">
        <f t="shared" si="72"/>
        <v>a</v>
      </c>
      <c r="B611" s="17" t="s">
        <v>308</v>
      </c>
      <c r="C611" s="18" t="s">
        <v>309</v>
      </c>
      <c r="D611" s="19">
        <v>0</v>
      </c>
      <c r="E611" s="19">
        <v>1751.329</v>
      </c>
      <c r="F611" s="19">
        <v>1751.1567600000001</v>
      </c>
      <c r="G611" s="20" t="e">
        <f t="shared" si="73"/>
        <v>#DIV/0!</v>
      </c>
      <c r="H611" s="20">
        <f t="shared" si="73"/>
        <v>0.99990165183126645</v>
      </c>
      <c r="I611" s="19" t="e">
        <f t="shared" si="74"/>
        <v>#DIV/0!</v>
      </c>
      <c r="J611" s="19" t="str">
        <f t="shared" si="75"/>
        <v>0</v>
      </c>
    </row>
    <row r="612" spans="1:10" s="21" customFormat="1" hidden="1" x14ac:dyDescent="0.25">
      <c r="A612" s="16" t="str">
        <f t="shared" si="72"/>
        <v>a</v>
      </c>
      <c r="B612" s="22" t="s">
        <v>2</v>
      </c>
      <c r="C612" s="23" t="s">
        <v>10</v>
      </c>
      <c r="D612" s="24">
        <v>0</v>
      </c>
      <c r="E612" s="24">
        <v>1751.329</v>
      </c>
      <c r="F612" s="24">
        <v>1751.1567600000001</v>
      </c>
      <c r="G612" s="25"/>
      <c r="H612" s="25"/>
      <c r="I612" s="24"/>
      <c r="J612" s="24"/>
    </row>
    <row r="613" spans="1:10" s="21" customFormat="1" hidden="1" x14ac:dyDescent="0.25">
      <c r="A613" s="16" t="str">
        <f t="shared" si="72"/>
        <v>a</v>
      </c>
      <c r="B613" s="22" t="s">
        <v>2</v>
      </c>
      <c r="C613" s="26" t="s">
        <v>12</v>
      </c>
      <c r="D613" s="27">
        <v>0</v>
      </c>
      <c r="E613" s="27">
        <v>1751.329</v>
      </c>
      <c r="F613" s="27">
        <v>1751.1567600000001</v>
      </c>
      <c r="G613" s="28"/>
      <c r="H613" s="28"/>
      <c r="I613" s="27"/>
      <c r="J613" s="27"/>
    </row>
    <row r="614" spans="1:10" s="21" customFormat="1" ht="36.75" hidden="1" thickBot="1" x14ac:dyDescent="0.3">
      <c r="A614" s="16" t="str">
        <f t="shared" si="72"/>
        <v>a</v>
      </c>
      <c r="B614" s="17" t="s">
        <v>310</v>
      </c>
      <c r="C614" s="18" t="s">
        <v>311</v>
      </c>
      <c r="D614" s="19">
        <v>0</v>
      </c>
      <c r="E614" s="19">
        <v>932.279</v>
      </c>
      <c r="F614" s="19">
        <v>932.27665000000002</v>
      </c>
      <c r="G614" s="20" t="e">
        <f t="shared" si="73"/>
        <v>#DIV/0!</v>
      </c>
      <c r="H614" s="20">
        <f t="shared" si="73"/>
        <v>0.9999974792953612</v>
      </c>
      <c r="I614" s="19" t="e">
        <f t="shared" si="74"/>
        <v>#DIV/0!</v>
      </c>
      <c r="J614" s="19" t="str">
        <f t="shared" si="75"/>
        <v>0</v>
      </c>
    </row>
    <row r="615" spans="1:10" s="21" customFormat="1" hidden="1" x14ac:dyDescent="0.25">
      <c r="A615" s="16" t="str">
        <f t="shared" si="72"/>
        <v>a</v>
      </c>
      <c r="B615" s="22" t="s">
        <v>2</v>
      </c>
      <c r="C615" s="23" t="s">
        <v>10</v>
      </c>
      <c r="D615" s="24">
        <v>0</v>
      </c>
      <c r="E615" s="24">
        <v>932.279</v>
      </c>
      <c r="F615" s="24">
        <v>932.27665000000002</v>
      </c>
      <c r="G615" s="25"/>
      <c r="H615" s="25"/>
      <c r="I615" s="24"/>
      <c r="J615" s="24"/>
    </row>
    <row r="616" spans="1:10" s="21" customFormat="1" hidden="1" x14ac:dyDescent="0.25">
      <c r="A616" s="16" t="str">
        <f t="shared" si="72"/>
        <v>a</v>
      </c>
      <c r="B616" s="22" t="s">
        <v>2</v>
      </c>
      <c r="C616" s="26" t="s">
        <v>12</v>
      </c>
      <c r="D616" s="27">
        <v>0</v>
      </c>
      <c r="E616" s="27">
        <v>932.279</v>
      </c>
      <c r="F616" s="27">
        <v>932.27665000000002</v>
      </c>
      <c r="G616" s="28"/>
      <c r="H616" s="28"/>
      <c r="I616" s="27"/>
      <c r="J616" s="27"/>
    </row>
    <row r="617" spans="1:10" s="21" customFormat="1" ht="36.75" hidden="1" thickBot="1" x14ac:dyDescent="0.3">
      <c r="A617" s="16" t="str">
        <f t="shared" si="72"/>
        <v>a</v>
      </c>
      <c r="B617" s="17" t="s">
        <v>312</v>
      </c>
      <c r="C617" s="18" t="s">
        <v>313</v>
      </c>
      <c r="D617" s="19">
        <v>0</v>
      </c>
      <c r="E617" s="19">
        <v>1639.1179999999999</v>
      </c>
      <c r="F617" s="19">
        <v>1639.1153200000001</v>
      </c>
      <c r="G617" s="20" t="e">
        <f t="shared" si="73"/>
        <v>#DIV/0!</v>
      </c>
      <c r="H617" s="20">
        <f t="shared" si="73"/>
        <v>0.99999836497433381</v>
      </c>
      <c r="I617" s="19" t="e">
        <f t="shared" si="74"/>
        <v>#DIV/0!</v>
      </c>
      <c r="J617" s="19" t="str">
        <f t="shared" si="75"/>
        <v>0</v>
      </c>
    </row>
    <row r="618" spans="1:10" s="21" customFormat="1" hidden="1" x14ac:dyDescent="0.25">
      <c r="A618" s="16" t="str">
        <f t="shared" si="72"/>
        <v>a</v>
      </c>
      <c r="B618" s="22" t="s">
        <v>2</v>
      </c>
      <c r="C618" s="23" t="s">
        <v>10</v>
      </c>
      <c r="D618" s="24">
        <v>0</v>
      </c>
      <c r="E618" s="24">
        <v>1639.1179999999999</v>
      </c>
      <c r="F618" s="24">
        <v>1639.1153200000001</v>
      </c>
      <c r="G618" s="25"/>
      <c r="H618" s="25"/>
      <c r="I618" s="24"/>
      <c r="J618" s="24"/>
    </row>
    <row r="619" spans="1:10" s="21" customFormat="1" hidden="1" x14ac:dyDescent="0.25">
      <c r="A619" s="16" t="str">
        <f t="shared" si="72"/>
        <v>a</v>
      </c>
      <c r="B619" s="22" t="s">
        <v>2</v>
      </c>
      <c r="C619" s="26" t="s">
        <v>12</v>
      </c>
      <c r="D619" s="27">
        <v>0</v>
      </c>
      <c r="E619" s="27">
        <v>1639.1179999999999</v>
      </c>
      <c r="F619" s="27">
        <v>1639.1153200000001</v>
      </c>
      <c r="G619" s="28"/>
      <c r="H619" s="28"/>
      <c r="I619" s="27"/>
      <c r="J619" s="27"/>
    </row>
    <row r="620" spans="1:10" s="21" customFormat="1" ht="36.75" hidden="1" thickBot="1" x14ac:dyDescent="0.3">
      <c r="A620" s="16" t="str">
        <f t="shared" si="72"/>
        <v>a</v>
      </c>
      <c r="B620" s="17" t="s">
        <v>314</v>
      </c>
      <c r="C620" s="18" t="s">
        <v>315</v>
      </c>
      <c r="D620" s="19">
        <v>0</v>
      </c>
      <c r="E620" s="19">
        <v>968.5307499999999</v>
      </c>
      <c r="F620" s="19">
        <v>968.52779999999996</v>
      </c>
      <c r="G620" s="20" t="e">
        <f t="shared" si="73"/>
        <v>#DIV/0!</v>
      </c>
      <c r="H620" s="20">
        <f t="shared" si="73"/>
        <v>0.99999695414936496</v>
      </c>
      <c r="I620" s="19" t="e">
        <f t="shared" si="74"/>
        <v>#DIV/0!</v>
      </c>
      <c r="J620" s="19" t="str">
        <f t="shared" si="75"/>
        <v>0</v>
      </c>
    </row>
    <row r="621" spans="1:10" s="21" customFormat="1" hidden="1" x14ac:dyDescent="0.25">
      <c r="A621" s="16" t="str">
        <f t="shared" si="72"/>
        <v>a</v>
      </c>
      <c r="B621" s="22" t="s">
        <v>2</v>
      </c>
      <c r="C621" s="23" t="s">
        <v>10</v>
      </c>
      <c r="D621" s="24">
        <v>0</v>
      </c>
      <c r="E621" s="24">
        <v>968.5307499999999</v>
      </c>
      <c r="F621" s="24">
        <v>968.52779999999996</v>
      </c>
      <c r="G621" s="25"/>
      <c r="H621" s="25"/>
      <c r="I621" s="24"/>
      <c r="J621" s="24"/>
    </row>
    <row r="622" spans="1:10" s="21" customFormat="1" hidden="1" x14ac:dyDescent="0.25">
      <c r="A622" s="16" t="str">
        <f t="shared" si="72"/>
        <v>a</v>
      </c>
      <c r="B622" s="22" t="s">
        <v>2</v>
      </c>
      <c r="C622" s="26" t="s">
        <v>12</v>
      </c>
      <c r="D622" s="27">
        <v>0</v>
      </c>
      <c r="E622" s="27">
        <v>968.5307499999999</v>
      </c>
      <c r="F622" s="27">
        <v>968.52779999999996</v>
      </c>
      <c r="G622" s="28"/>
      <c r="H622" s="28"/>
      <c r="I622" s="27"/>
      <c r="J622" s="27"/>
    </row>
    <row r="623" spans="1:10" s="21" customFormat="1" ht="36.75" hidden="1" thickBot="1" x14ac:dyDescent="0.3">
      <c r="A623" s="16" t="str">
        <f t="shared" si="72"/>
        <v>a</v>
      </c>
      <c r="B623" s="17" t="s">
        <v>316</v>
      </c>
      <c r="C623" s="18" t="s">
        <v>317</v>
      </c>
      <c r="D623" s="19">
        <v>0</v>
      </c>
      <c r="E623" s="19">
        <v>1615.278</v>
      </c>
      <c r="F623" s="19">
        <v>1615.2738999999999</v>
      </c>
      <c r="G623" s="20" t="e">
        <f t="shared" si="73"/>
        <v>#DIV/0!</v>
      </c>
      <c r="H623" s="20">
        <f t="shared" si="73"/>
        <v>0.99999746173723647</v>
      </c>
      <c r="I623" s="19" t="e">
        <f t="shared" si="74"/>
        <v>#DIV/0!</v>
      </c>
      <c r="J623" s="19" t="str">
        <f t="shared" si="75"/>
        <v>0</v>
      </c>
    </row>
    <row r="624" spans="1:10" s="21" customFormat="1" hidden="1" x14ac:dyDescent="0.25">
      <c r="A624" s="16" t="str">
        <f t="shared" si="72"/>
        <v>a</v>
      </c>
      <c r="B624" s="22" t="s">
        <v>2</v>
      </c>
      <c r="C624" s="23" t="s">
        <v>10</v>
      </c>
      <c r="D624" s="24">
        <v>0</v>
      </c>
      <c r="E624" s="24">
        <v>1615.278</v>
      </c>
      <c r="F624" s="24">
        <v>1615.2738999999999</v>
      </c>
      <c r="G624" s="25"/>
      <c r="H624" s="25"/>
      <c r="I624" s="24"/>
      <c r="J624" s="24"/>
    </row>
    <row r="625" spans="1:10" s="21" customFormat="1" hidden="1" x14ac:dyDescent="0.25">
      <c r="A625" s="16" t="str">
        <f t="shared" si="72"/>
        <v>a</v>
      </c>
      <c r="B625" s="22" t="s">
        <v>2</v>
      </c>
      <c r="C625" s="26" t="s">
        <v>12</v>
      </c>
      <c r="D625" s="27">
        <v>0</v>
      </c>
      <c r="E625" s="27">
        <v>1615.278</v>
      </c>
      <c r="F625" s="27">
        <v>1615.2738999999999</v>
      </c>
      <c r="G625" s="28"/>
      <c r="H625" s="28"/>
      <c r="I625" s="27"/>
      <c r="J625" s="27"/>
    </row>
    <row r="626" spans="1:10" s="21" customFormat="1" ht="45.75" hidden="1" thickBot="1" x14ac:dyDescent="0.3">
      <c r="A626" s="16" t="str">
        <f t="shared" si="72"/>
        <v>a</v>
      </c>
      <c r="B626" s="17" t="s">
        <v>318</v>
      </c>
      <c r="C626" s="18" t="s">
        <v>319</v>
      </c>
      <c r="D626" s="19">
        <v>0</v>
      </c>
      <c r="E626" s="19">
        <v>3772.5340000000001</v>
      </c>
      <c r="F626" s="19">
        <v>3762.1856400000001</v>
      </c>
      <c r="G626" s="20" t="e">
        <f t="shared" si="73"/>
        <v>#DIV/0!</v>
      </c>
      <c r="H626" s="20">
        <f t="shared" si="73"/>
        <v>0.99725692067984018</v>
      </c>
      <c r="I626" s="19" t="e">
        <f t="shared" si="74"/>
        <v>#DIV/0!</v>
      </c>
      <c r="J626" s="19" t="str">
        <f t="shared" si="75"/>
        <v>0</v>
      </c>
    </row>
    <row r="627" spans="1:10" s="21" customFormat="1" hidden="1" x14ac:dyDescent="0.25">
      <c r="A627" s="16" t="str">
        <f t="shared" si="72"/>
        <v>a</v>
      </c>
      <c r="B627" s="22" t="s">
        <v>2</v>
      </c>
      <c r="C627" s="23" t="s">
        <v>10</v>
      </c>
      <c r="D627" s="24">
        <v>0</v>
      </c>
      <c r="E627" s="24">
        <v>3772.5340000000001</v>
      </c>
      <c r="F627" s="24">
        <v>3762.1856400000001</v>
      </c>
      <c r="G627" s="25"/>
      <c r="H627" s="25"/>
      <c r="I627" s="24"/>
      <c r="J627" s="24"/>
    </row>
    <row r="628" spans="1:10" s="21" customFormat="1" hidden="1" x14ac:dyDescent="0.25">
      <c r="A628" s="16" t="str">
        <f t="shared" si="72"/>
        <v>a</v>
      </c>
      <c r="B628" s="22" t="s">
        <v>2</v>
      </c>
      <c r="C628" s="26" t="s">
        <v>12</v>
      </c>
      <c r="D628" s="27">
        <v>0</v>
      </c>
      <c r="E628" s="27">
        <v>3772.5340000000001</v>
      </c>
      <c r="F628" s="27">
        <v>3762.1856400000001</v>
      </c>
      <c r="G628" s="28"/>
      <c r="H628" s="28"/>
      <c r="I628" s="27"/>
      <c r="J628" s="27"/>
    </row>
    <row r="629" spans="1:10" s="21" customFormat="1" ht="36.75" hidden="1" thickBot="1" x14ac:dyDescent="0.3">
      <c r="A629" s="16" t="str">
        <f t="shared" si="72"/>
        <v>a</v>
      </c>
      <c r="B629" s="17" t="s">
        <v>320</v>
      </c>
      <c r="C629" s="18" t="s">
        <v>321</v>
      </c>
      <c r="D629" s="19">
        <v>0</v>
      </c>
      <c r="E629" s="19">
        <v>1058.1759999999999</v>
      </c>
      <c r="F629" s="19">
        <v>1058.1720700000001</v>
      </c>
      <c r="G629" s="20" t="e">
        <f t="shared" si="73"/>
        <v>#DIV/0!</v>
      </c>
      <c r="H629" s="20">
        <f t="shared" si="73"/>
        <v>0.99999628606205404</v>
      </c>
      <c r="I629" s="19" t="e">
        <f t="shared" si="74"/>
        <v>#DIV/0!</v>
      </c>
      <c r="J629" s="19" t="str">
        <f t="shared" si="75"/>
        <v>0</v>
      </c>
    </row>
    <row r="630" spans="1:10" s="21" customFormat="1" hidden="1" x14ac:dyDescent="0.25">
      <c r="A630" s="16" t="str">
        <f t="shared" si="72"/>
        <v>a</v>
      </c>
      <c r="B630" s="22" t="s">
        <v>2</v>
      </c>
      <c r="C630" s="23" t="s">
        <v>10</v>
      </c>
      <c r="D630" s="24">
        <v>0</v>
      </c>
      <c r="E630" s="24">
        <v>1058.1759999999999</v>
      </c>
      <c r="F630" s="24">
        <v>1058.1720700000001</v>
      </c>
      <c r="G630" s="25"/>
      <c r="H630" s="25"/>
      <c r="I630" s="24"/>
      <c r="J630" s="24"/>
    </row>
    <row r="631" spans="1:10" s="21" customFormat="1" hidden="1" x14ac:dyDescent="0.25">
      <c r="A631" s="16" t="str">
        <f t="shared" si="72"/>
        <v>a</v>
      </c>
      <c r="B631" s="22" t="s">
        <v>2</v>
      </c>
      <c r="C631" s="26" t="s">
        <v>12</v>
      </c>
      <c r="D631" s="27">
        <v>0</v>
      </c>
      <c r="E631" s="27">
        <v>1058.1759999999999</v>
      </c>
      <c r="F631" s="27">
        <v>1058.1720700000001</v>
      </c>
      <c r="G631" s="28"/>
      <c r="H631" s="28"/>
      <c r="I631" s="27"/>
      <c r="J631" s="27"/>
    </row>
    <row r="632" spans="1:10" s="21" customFormat="1" ht="36.75" hidden="1" thickBot="1" x14ac:dyDescent="0.3">
      <c r="A632" s="16" t="str">
        <f t="shared" si="72"/>
        <v>a</v>
      </c>
      <c r="B632" s="17" t="s">
        <v>322</v>
      </c>
      <c r="C632" s="18" t="s">
        <v>323</v>
      </c>
      <c r="D632" s="19">
        <v>0</v>
      </c>
      <c r="E632" s="19">
        <v>935.61300000000006</v>
      </c>
      <c r="F632" s="19">
        <v>935.61053000000004</v>
      </c>
      <c r="G632" s="20" t="e">
        <f t="shared" si="73"/>
        <v>#DIV/0!</v>
      </c>
      <c r="H632" s="20">
        <f t="shared" si="73"/>
        <v>0.99999736001958073</v>
      </c>
      <c r="I632" s="19" t="e">
        <f t="shared" si="74"/>
        <v>#DIV/0!</v>
      </c>
      <c r="J632" s="19" t="str">
        <f t="shared" si="75"/>
        <v>0</v>
      </c>
    </row>
    <row r="633" spans="1:10" s="21" customFormat="1" hidden="1" x14ac:dyDescent="0.25">
      <c r="A633" s="16" t="str">
        <f t="shared" si="72"/>
        <v>a</v>
      </c>
      <c r="B633" s="22" t="s">
        <v>2</v>
      </c>
      <c r="C633" s="23" t="s">
        <v>10</v>
      </c>
      <c r="D633" s="24">
        <v>0</v>
      </c>
      <c r="E633" s="24">
        <v>935.61300000000006</v>
      </c>
      <c r="F633" s="24">
        <v>935.61053000000004</v>
      </c>
      <c r="G633" s="25"/>
      <c r="H633" s="25"/>
      <c r="I633" s="24"/>
      <c r="J633" s="24"/>
    </row>
    <row r="634" spans="1:10" s="21" customFormat="1" hidden="1" x14ac:dyDescent="0.25">
      <c r="A634" s="16" t="str">
        <f t="shared" si="72"/>
        <v>a</v>
      </c>
      <c r="B634" s="22" t="s">
        <v>2</v>
      </c>
      <c r="C634" s="26" t="s">
        <v>12</v>
      </c>
      <c r="D634" s="27">
        <v>0</v>
      </c>
      <c r="E634" s="27">
        <v>935.61300000000006</v>
      </c>
      <c r="F634" s="27">
        <v>935.61053000000004</v>
      </c>
      <c r="G634" s="28"/>
      <c r="H634" s="28"/>
      <c r="I634" s="27"/>
      <c r="J634" s="27"/>
    </row>
    <row r="635" spans="1:10" s="21" customFormat="1" ht="36.75" hidden="1" thickBot="1" x14ac:dyDescent="0.3">
      <c r="A635" s="16" t="str">
        <f t="shared" si="72"/>
        <v>a</v>
      </c>
      <c r="B635" s="17" t="s">
        <v>324</v>
      </c>
      <c r="C635" s="18" t="s">
        <v>325</v>
      </c>
      <c r="D635" s="19">
        <v>0</v>
      </c>
      <c r="E635" s="19">
        <v>1232.298</v>
      </c>
      <c r="F635" s="19">
        <v>1232.2916399999999</v>
      </c>
      <c r="G635" s="20" t="e">
        <f t="shared" si="73"/>
        <v>#DIV/0!</v>
      </c>
      <c r="H635" s="20">
        <f t="shared" si="73"/>
        <v>0.99999483891071794</v>
      </c>
      <c r="I635" s="19" t="e">
        <f t="shared" si="74"/>
        <v>#DIV/0!</v>
      </c>
      <c r="J635" s="19" t="str">
        <f t="shared" si="75"/>
        <v>0</v>
      </c>
    </row>
    <row r="636" spans="1:10" s="21" customFormat="1" hidden="1" x14ac:dyDescent="0.25">
      <c r="A636" s="16" t="str">
        <f t="shared" si="72"/>
        <v>a</v>
      </c>
      <c r="B636" s="22" t="s">
        <v>2</v>
      </c>
      <c r="C636" s="23" t="s">
        <v>10</v>
      </c>
      <c r="D636" s="24">
        <v>0</v>
      </c>
      <c r="E636" s="24">
        <v>1232.298</v>
      </c>
      <c r="F636" s="24">
        <v>1232.2916399999999</v>
      </c>
      <c r="G636" s="25"/>
      <c r="H636" s="25"/>
      <c r="I636" s="24"/>
      <c r="J636" s="24"/>
    </row>
    <row r="637" spans="1:10" s="21" customFormat="1" hidden="1" x14ac:dyDescent="0.25">
      <c r="A637" s="16" t="str">
        <f t="shared" si="72"/>
        <v>a</v>
      </c>
      <c r="B637" s="22" t="s">
        <v>2</v>
      </c>
      <c r="C637" s="26" t="s">
        <v>12</v>
      </c>
      <c r="D637" s="27">
        <v>0</v>
      </c>
      <c r="E637" s="27">
        <v>1232.298</v>
      </c>
      <c r="F637" s="27">
        <v>1232.2916399999999</v>
      </c>
      <c r="G637" s="28"/>
      <c r="H637" s="28"/>
      <c r="I637" s="27"/>
      <c r="J637" s="27"/>
    </row>
    <row r="638" spans="1:10" s="21" customFormat="1" ht="36.75" hidden="1" thickBot="1" x14ac:dyDescent="0.3">
      <c r="A638" s="16" t="str">
        <f t="shared" si="72"/>
        <v>a</v>
      </c>
      <c r="B638" s="17" t="s">
        <v>326</v>
      </c>
      <c r="C638" s="18" t="s">
        <v>327</v>
      </c>
      <c r="D638" s="19">
        <v>0</v>
      </c>
      <c r="E638" s="19">
        <v>592.16800000000001</v>
      </c>
      <c r="F638" s="19">
        <v>592.16584999999998</v>
      </c>
      <c r="G638" s="20" t="e">
        <f t="shared" si="73"/>
        <v>#DIV/0!</v>
      </c>
      <c r="H638" s="20">
        <f t="shared" si="73"/>
        <v>0.99999636927358448</v>
      </c>
      <c r="I638" s="19" t="e">
        <f t="shared" si="74"/>
        <v>#DIV/0!</v>
      </c>
      <c r="J638" s="19" t="str">
        <f t="shared" si="75"/>
        <v>0</v>
      </c>
    </row>
    <row r="639" spans="1:10" s="21" customFormat="1" hidden="1" x14ac:dyDescent="0.25">
      <c r="A639" s="16" t="str">
        <f t="shared" si="72"/>
        <v>a</v>
      </c>
      <c r="B639" s="22" t="s">
        <v>2</v>
      </c>
      <c r="C639" s="23" t="s">
        <v>10</v>
      </c>
      <c r="D639" s="24">
        <v>0</v>
      </c>
      <c r="E639" s="24">
        <v>592.16800000000001</v>
      </c>
      <c r="F639" s="24">
        <v>592.16584999999998</v>
      </c>
      <c r="G639" s="25"/>
      <c r="H639" s="25"/>
      <c r="I639" s="24"/>
      <c r="J639" s="24"/>
    </row>
    <row r="640" spans="1:10" s="21" customFormat="1" hidden="1" x14ac:dyDescent="0.25">
      <c r="A640" s="16" t="str">
        <f t="shared" si="72"/>
        <v>a</v>
      </c>
      <c r="B640" s="22" t="s">
        <v>2</v>
      </c>
      <c r="C640" s="26" t="s">
        <v>12</v>
      </c>
      <c r="D640" s="27">
        <v>0</v>
      </c>
      <c r="E640" s="27">
        <v>592.16800000000001</v>
      </c>
      <c r="F640" s="27">
        <v>592.16584999999998</v>
      </c>
      <c r="G640" s="28"/>
      <c r="H640" s="28"/>
      <c r="I640" s="27"/>
      <c r="J640" s="27"/>
    </row>
    <row r="641" spans="1:10" s="21" customFormat="1" ht="36.75" hidden="1" thickBot="1" x14ac:dyDescent="0.3">
      <c r="A641" s="16" t="str">
        <f t="shared" si="72"/>
        <v>a</v>
      </c>
      <c r="B641" s="17" t="s">
        <v>328</v>
      </c>
      <c r="C641" s="18" t="s">
        <v>329</v>
      </c>
      <c r="D641" s="19">
        <v>0</v>
      </c>
      <c r="E641" s="19">
        <v>1883.9369999999999</v>
      </c>
      <c r="F641" s="19">
        <v>1883.9350400000001</v>
      </c>
      <c r="G641" s="20" t="e">
        <f t="shared" si="73"/>
        <v>#DIV/0!</v>
      </c>
      <c r="H641" s="20">
        <f t="shared" si="73"/>
        <v>0.99999895962550778</v>
      </c>
      <c r="I641" s="19" t="e">
        <f t="shared" si="74"/>
        <v>#DIV/0!</v>
      </c>
      <c r="J641" s="19" t="str">
        <f t="shared" si="75"/>
        <v>0</v>
      </c>
    </row>
    <row r="642" spans="1:10" s="21" customFormat="1" hidden="1" x14ac:dyDescent="0.25">
      <c r="A642" s="16" t="str">
        <f t="shared" si="72"/>
        <v>a</v>
      </c>
      <c r="B642" s="22" t="s">
        <v>2</v>
      </c>
      <c r="C642" s="23" t="s">
        <v>10</v>
      </c>
      <c r="D642" s="24">
        <v>0</v>
      </c>
      <c r="E642" s="24">
        <v>1883.9369999999999</v>
      </c>
      <c r="F642" s="24">
        <v>1883.9350400000001</v>
      </c>
      <c r="G642" s="25"/>
      <c r="H642" s="25"/>
      <c r="I642" s="24"/>
      <c r="J642" s="24"/>
    </row>
    <row r="643" spans="1:10" s="21" customFormat="1" hidden="1" x14ac:dyDescent="0.25">
      <c r="A643" s="16" t="str">
        <f t="shared" si="72"/>
        <v>a</v>
      </c>
      <c r="B643" s="22" t="s">
        <v>2</v>
      </c>
      <c r="C643" s="26" t="s">
        <v>12</v>
      </c>
      <c r="D643" s="27">
        <v>0</v>
      </c>
      <c r="E643" s="27">
        <v>1883.9369999999999</v>
      </c>
      <c r="F643" s="27">
        <v>1883.9350400000001</v>
      </c>
      <c r="G643" s="28"/>
      <c r="H643" s="28"/>
      <c r="I643" s="27"/>
      <c r="J643" s="27"/>
    </row>
    <row r="644" spans="1:10" s="21" customFormat="1" ht="36.75" hidden="1" thickBot="1" x14ac:dyDescent="0.3">
      <c r="A644" s="16" t="str">
        <f t="shared" si="72"/>
        <v>a</v>
      </c>
      <c r="B644" s="17" t="s">
        <v>330</v>
      </c>
      <c r="C644" s="18" t="s">
        <v>331</v>
      </c>
      <c r="D644" s="19">
        <v>0</v>
      </c>
      <c r="E644" s="19">
        <v>1157.7070000000001</v>
      </c>
      <c r="F644" s="19">
        <v>1157.7033200000001</v>
      </c>
      <c r="G644" s="20" t="e">
        <f t="shared" si="73"/>
        <v>#DIV/0!</v>
      </c>
      <c r="H644" s="20">
        <f t="shared" si="73"/>
        <v>0.99999682130279943</v>
      </c>
      <c r="I644" s="19" t="e">
        <f t="shared" si="74"/>
        <v>#DIV/0!</v>
      </c>
      <c r="J644" s="19" t="str">
        <f t="shared" si="75"/>
        <v>0</v>
      </c>
    </row>
    <row r="645" spans="1:10" s="21" customFormat="1" hidden="1" x14ac:dyDescent="0.25">
      <c r="A645" s="16" t="str">
        <f t="shared" si="72"/>
        <v>a</v>
      </c>
      <c r="B645" s="22" t="s">
        <v>2</v>
      </c>
      <c r="C645" s="23" t="s">
        <v>10</v>
      </c>
      <c r="D645" s="24">
        <v>0</v>
      </c>
      <c r="E645" s="24">
        <v>1157.7070000000001</v>
      </c>
      <c r="F645" s="24">
        <v>1157.7033200000001</v>
      </c>
      <c r="G645" s="25"/>
      <c r="H645" s="25"/>
      <c r="I645" s="24"/>
      <c r="J645" s="24"/>
    </row>
    <row r="646" spans="1:10" s="21" customFormat="1" hidden="1" x14ac:dyDescent="0.25">
      <c r="A646" s="16" t="str">
        <f t="shared" si="72"/>
        <v>a</v>
      </c>
      <c r="B646" s="22" t="s">
        <v>2</v>
      </c>
      <c r="C646" s="26" t="s">
        <v>12</v>
      </c>
      <c r="D646" s="27">
        <v>0</v>
      </c>
      <c r="E646" s="27">
        <v>1157.7070000000001</v>
      </c>
      <c r="F646" s="27">
        <v>1157.7033200000001</v>
      </c>
      <c r="G646" s="28"/>
      <c r="H646" s="28"/>
      <c r="I646" s="27"/>
      <c r="J646" s="27"/>
    </row>
    <row r="647" spans="1:10" s="21" customFormat="1" ht="36.75" hidden="1" thickBot="1" x14ac:dyDescent="0.3">
      <c r="A647" s="16" t="str">
        <f t="shared" si="72"/>
        <v>a</v>
      </c>
      <c r="B647" s="17" t="s">
        <v>332</v>
      </c>
      <c r="C647" s="18" t="s">
        <v>333</v>
      </c>
      <c r="D647" s="19">
        <v>0</v>
      </c>
      <c r="E647" s="19">
        <v>828.55499999999995</v>
      </c>
      <c r="F647" s="19">
        <v>828.54954999999995</v>
      </c>
      <c r="G647" s="20" t="e">
        <f t="shared" si="73"/>
        <v>#DIV/0!</v>
      </c>
      <c r="H647" s="20">
        <f t="shared" si="73"/>
        <v>0.99999342228337285</v>
      </c>
      <c r="I647" s="19" t="e">
        <f t="shared" si="74"/>
        <v>#DIV/0!</v>
      </c>
      <c r="J647" s="19" t="str">
        <f t="shared" si="75"/>
        <v>0</v>
      </c>
    </row>
    <row r="648" spans="1:10" s="21" customFormat="1" hidden="1" x14ac:dyDescent="0.25">
      <c r="A648" s="16" t="str">
        <f t="shared" si="72"/>
        <v>a</v>
      </c>
      <c r="B648" s="22" t="s">
        <v>2</v>
      </c>
      <c r="C648" s="23" t="s">
        <v>10</v>
      </c>
      <c r="D648" s="24">
        <v>0</v>
      </c>
      <c r="E648" s="24">
        <v>828.55499999999995</v>
      </c>
      <c r="F648" s="24">
        <v>828.54954999999995</v>
      </c>
      <c r="G648" s="25"/>
      <c r="H648" s="25"/>
      <c r="I648" s="24"/>
      <c r="J648" s="24"/>
    </row>
    <row r="649" spans="1:10" s="21" customFormat="1" hidden="1" x14ac:dyDescent="0.25">
      <c r="A649" s="16" t="str">
        <f t="shared" si="72"/>
        <v>a</v>
      </c>
      <c r="B649" s="22" t="s">
        <v>2</v>
      </c>
      <c r="C649" s="26" t="s">
        <v>12</v>
      </c>
      <c r="D649" s="27">
        <v>0</v>
      </c>
      <c r="E649" s="27">
        <v>828.55499999999995</v>
      </c>
      <c r="F649" s="27">
        <v>828.54954999999995</v>
      </c>
      <c r="G649" s="28"/>
      <c r="H649" s="28"/>
      <c r="I649" s="27"/>
      <c r="J649" s="27"/>
    </row>
    <row r="650" spans="1:10" s="21" customFormat="1" ht="36.75" hidden="1" thickBot="1" x14ac:dyDescent="0.3">
      <c r="A650" s="16" t="str">
        <f t="shared" si="72"/>
        <v>a</v>
      </c>
      <c r="B650" s="17" t="s">
        <v>334</v>
      </c>
      <c r="C650" s="18" t="s">
        <v>335</v>
      </c>
      <c r="D650" s="19">
        <v>0</v>
      </c>
      <c r="E650" s="19">
        <v>300.02800000000002</v>
      </c>
      <c r="F650" s="19">
        <v>300.02381000000003</v>
      </c>
      <c r="G650" s="20" t="e">
        <f t="shared" si="73"/>
        <v>#DIV/0!</v>
      </c>
      <c r="H650" s="20">
        <f t="shared" si="73"/>
        <v>0.99998603463676727</v>
      </c>
      <c r="I650" s="19" t="e">
        <f t="shared" si="74"/>
        <v>#DIV/0!</v>
      </c>
      <c r="J650" s="19" t="str">
        <f t="shared" si="75"/>
        <v>0</v>
      </c>
    </row>
    <row r="651" spans="1:10" s="21" customFormat="1" hidden="1" x14ac:dyDescent="0.25">
      <c r="A651" s="16" t="str">
        <f t="shared" si="72"/>
        <v>a</v>
      </c>
      <c r="B651" s="22" t="s">
        <v>2</v>
      </c>
      <c r="C651" s="23" t="s">
        <v>10</v>
      </c>
      <c r="D651" s="24">
        <v>0</v>
      </c>
      <c r="E651" s="24">
        <v>300.02800000000002</v>
      </c>
      <c r="F651" s="24">
        <v>300.02381000000003</v>
      </c>
      <c r="G651" s="25"/>
      <c r="H651" s="25"/>
      <c r="I651" s="24"/>
      <c r="J651" s="24"/>
    </row>
    <row r="652" spans="1:10" s="21" customFormat="1" hidden="1" x14ac:dyDescent="0.25">
      <c r="A652" s="16" t="str">
        <f t="shared" si="72"/>
        <v>a</v>
      </c>
      <c r="B652" s="22" t="s">
        <v>2</v>
      </c>
      <c r="C652" s="26" t="s">
        <v>12</v>
      </c>
      <c r="D652" s="27">
        <v>0</v>
      </c>
      <c r="E652" s="27">
        <v>300.02800000000002</v>
      </c>
      <c r="F652" s="27">
        <v>300.02381000000003</v>
      </c>
      <c r="G652" s="28"/>
      <c r="H652" s="28"/>
      <c r="I652" s="27"/>
      <c r="J652" s="27"/>
    </row>
    <row r="653" spans="1:10" s="21" customFormat="1" ht="36.75" hidden="1" thickBot="1" x14ac:dyDescent="0.3">
      <c r="A653" s="16" t="str">
        <f t="shared" si="72"/>
        <v>a</v>
      </c>
      <c r="B653" s="17" t="s">
        <v>336</v>
      </c>
      <c r="C653" s="18" t="s">
        <v>337</v>
      </c>
      <c r="D653" s="19">
        <v>0</v>
      </c>
      <c r="E653" s="19">
        <v>2611.703</v>
      </c>
      <c r="F653" s="19">
        <v>2606.1931199999999</v>
      </c>
      <c r="G653" s="20" t="e">
        <f t="shared" si="73"/>
        <v>#DIV/0!</v>
      </c>
      <c r="H653" s="20">
        <f t="shared" si="73"/>
        <v>0.99789031141749274</v>
      </c>
      <c r="I653" s="19" t="e">
        <f t="shared" si="74"/>
        <v>#DIV/0!</v>
      </c>
      <c r="J653" s="19" t="str">
        <f t="shared" si="75"/>
        <v>0</v>
      </c>
    </row>
    <row r="654" spans="1:10" s="21" customFormat="1" hidden="1" x14ac:dyDescent="0.25">
      <c r="A654" s="16" t="str">
        <f t="shared" ref="A654:A717" si="76">IF(OR(D654&lt;&gt;0,E654&lt;&gt;0,F654&lt;&gt;0),"a","b")</f>
        <v>a</v>
      </c>
      <c r="B654" s="22" t="s">
        <v>2</v>
      </c>
      <c r="C654" s="23" t="s">
        <v>10</v>
      </c>
      <c r="D654" s="24">
        <v>0</v>
      </c>
      <c r="E654" s="24">
        <v>2611.703</v>
      </c>
      <c r="F654" s="24">
        <v>2606.1931199999999</v>
      </c>
      <c r="G654" s="25"/>
      <c r="H654" s="25"/>
      <c r="I654" s="24"/>
      <c r="J654" s="24"/>
    </row>
    <row r="655" spans="1:10" s="21" customFormat="1" hidden="1" x14ac:dyDescent="0.25">
      <c r="A655" s="16" t="str">
        <f t="shared" si="76"/>
        <v>a</v>
      </c>
      <c r="B655" s="22" t="s">
        <v>2</v>
      </c>
      <c r="C655" s="26" t="s">
        <v>12</v>
      </c>
      <c r="D655" s="27">
        <v>0</v>
      </c>
      <c r="E655" s="27">
        <v>2611.703</v>
      </c>
      <c r="F655" s="27">
        <v>2606.1931199999999</v>
      </c>
      <c r="G655" s="28"/>
      <c r="H655" s="28"/>
      <c r="I655" s="27"/>
      <c r="J655" s="27"/>
    </row>
    <row r="656" spans="1:10" s="21" customFormat="1" ht="36.75" hidden="1" thickBot="1" x14ac:dyDescent="0.3">
      <c r="A656" s="16" t="str">
        <f t="shared" si="76"/>
        <v>a</v>
      </c>
      <c r="B656" s="17" t="s">
        <v>338</v>
      </c>
      <c r="C656" s="18" t="s">
        <v>339</v>
      </c>
      <c r="D656" s="19">
        <v>0</v>
      </c>
      <c r="E656" s="19">
        <v>731.28599999999994</v>
      </c>
      <c r="F656" s="19">
        <v>731.28044999999997</v>
      </c>
      <c r="G656" s="20" t="e">
        <f t="shared" ref="G656:H718" si="77">E656/D656</f>
        <v>#DIV/0!</v>
      </c>
      <c r="H656" s="20">
        <f t="shared" si="77"/>
        <v>0.99999241063004085</v>
      </c>
      <c r="I656" s="19" t="e">
        <f t="shared" ref="I656:I718" si="78">IF(OR(G656-100%&gt;=30%,100%-G656&gt;=30%),"1","0")</f>
        <v>#DIV/0!</v>
      </c>
      <c r="J656" s="19" t="str">
        <f t="shared" ref="J656:J718" si="79">IF(OR(H656-100%&gt;=15%,100%-H656&gt;=15%),"1","0")</f>
        <v>0</v>
      </c>
    </row>
    <row r="657" spans="1:10" s="21" customFormat="1" hidden="1" x14ac:dyDescent="0.25">
      <c r="A657" s="16" t="str">
        <f t="shared" si="76"/>
        <v>a</v>
      </c>
      <c r="B657" s="22" t="s">
        <v>2</v>
      </c>
      <c r="C657" s="23" t="s">
        <v>10</v>
      </c>
      <c r="D657" s="24">
        <v>0</v>
      </c>
      <c r="E657" s="24">
        <v>731.28599999999994</v>
      </c>
      <c r="F657" s="24">
        <v>731.28044999999997</v>
      </c>
      <c r="G657" s="25"/>
      <c r="H657" s="25"/>
      <c r="I657" s="24"/>
      <c r="J657" s="24"/>
    </row>
    <row r="658" spans="1:10" s="21" customFormat="1" hidden="1" x14ac:dyDescent="0.25">
      <c r="A658" s="16" t="str">
        <f t="shared" si="76"/>
        <v>a</v>
      </c>
      <c r="B658" s="22" t="s">
        <v>2</v>
      </c>
      <c r="C658" s="26" t="s">
        <v>12</v>
      </c>
      <c r="D658" s="27">
        <v>0</v>
      </c>
      <c r="E658" s="27">
        <v>731.28599999999994</v>
      </c>
      <c r="F658" s="27">
        <v>731.28044999999997</v>
      </c>
      <c r="G658" s="28"/>
      <c r="H658" s="28"/>
      <c r="I658" s="27"/>
      <c r="J658" s="27"/>
    </row>
    <row r="659" spans="1:10" s="21" customFormat="1" ht="36.75" hidden="1" thickBot="1" x14ac:dyDescent="0.3">
      <c r="A659" s="16" t="str">
        <f t="shared" si="76"/>
        <v>a</v>
      </c>
      <c r="B659" s="17" t="s">
        <v>340</v>
      </c>
      <c r="C659" s="18" t="s">
        <v>341</v>
      </c>
      <c r="D659" s="19">
        <v>0</v>
      </c>
      <c r="E659" s="19">
        <v>877.58399999999995</v>
      </c>
      <c r="F659" s="19">
        <v>877.57997</v>
      </c>
      <c r="G659" s="20" t="e">
        <f t="shared" si="77"/>
        <v>#DIV/0!</v>
      </c>
      <c r="H659" s="20">
        <f t="shared" si="77"/>
        <v>0.99999540784699814</v>
      </c>
      <c r="I659" s="19" t="e">
        <f t="shared" si="78"/>
        <v>#DIV/0!</v>
      </c>
      <c r="J659" s="19" t="str">
        <f t="shared" si="79"/>
        <v>0</v>
      </c>
    </row>
    <row r="660" spans="1:10" s="21" customFormat="1" hidden="1" x14ac:dyDescent="0.25">
      <c r="A660" s="16" t="str">
        <f t="shared" si="76"/>
        <v>a</v>
      </c>
      <c r="B660" s="22" t="s">
        <v>2</v>
      </c>
      <c r="C660" s="23" t="s">
        <v>10</v>
      </c>
      <c r="D660" s="24">
        <v>0</v>
      </c>
      <c r="E660" s="24">
        <v>877.58399999999995</v>
      </c>
      <c r="F660" s="24">
        <v>877.57997</v>
      </c>
      <c r="G660" s="25"/>
      <c r="H660" s="25"/>
      <c r="I660" s="24"/>
      <c r="J660" s="24"/>
    </row>
    <row r="661" spans="1:10" s="21" customFormat="1" hidden="1" x14ac:dyDescent="0.25">
      <c r="A661" s="16" t="str">
        <f t="shared" si="76"/>
        <v>a</v>
      </c>
      <c r="B661" s="22" t="s">
        <v>2</v>
      </c>
      <c r="C661" s="26" t="s">
        <v>12</v>
      </c>
      <c r="D661" s="27">
        <v>0</v>
      </c>
      <c r="E661" s="27">
        <v>877.58399999999995</v>
      </c>
      <c r="F661" s="27">
        <v>877.57997</v>
      </c>
      <c r="G661" s="28"/>
      <c r="H661" s="28"/>
      <c r="I661" s="27"/>
      <c r="J661" s="27"/>
    </row>
    <row r="662" spans="1:10" s="21" customFormat="1" ht="36.75" hidden="1" thickBot="1" x14ac:dyDescent="0.3">
      <c r="A662" s="16" t="str">
        <f t="shared" si="76"/>
        <v>a</v>
      </c>
      <c r="B662" s="17" t="s">
        <v>342</v>
      </c>
      <c r="C662" s="18" t="s">
        <v>343</v>
      </c>
      <c r="D662" s="19">
        <v>0</v>
      </c>
      <c r="E662" s="19">
        <v>1163.9169999999999</v>
      </c>
      <c r="F662" s="19">
        <v>1163.90987</v>
      </c>
      <c r="G662" s="20" t="e">
        <f t="shared" si="77"/>
        <v>#DIV/0!</v>
      </c>
      <c r="H662" s="20">
        <f t="shared" si="77"/>
        <v>0.99999387413363672</v>
      </c>
      <c r="I662" s="19" t="e">
        <f t="shared" si="78"/>
        <v>#DIV/0!</v>
      </c>
      <c r="J662" s="19" t="str">
        <f t="shared" si="79"/>
        <v>0</v>
      </c>
    </row>
    <row r="663" spans="1:10" s="21" customFormat="1" hidden="1" x14ac:dyDescent="0.25">
      <c r="A663" s="16" t="str">
        <f t="shared" si="76"/>
        <v>a</v>
      </c>
      <c r="B663" s="22" t="s">
        <v>2</v>
      </c>
      <c r="C663" s="23" t="s">
        <v>10</v>
      </c>
      <c r="D663" s="24">
        <v>0</v>
      </c>
      <c r="E663" s="24">
        <v>1163.9169999999999</v>
      </c>
      <c r="F663" s="24">
        <v>1163.90987</v>
      </c>
      <c r="G663" s="25"/>
      <c r="H663" s="25"/>
      <c r="I663" s="24"/>
      <c r="J663" s="24"/>
    </row>
    <row r="664" spans="1:10" s="21" customFormat="1" hidden="1" x14ac:dyDescent="0.25">
      <c r="A664" s="16" t="str">
        <f t="shared" si="76"/>
        <v>a</v>
      </c>
      <c r="B664" s="22" t="s">
        <v>2</v>
      </c>
      <c r="C664" s="26" t="s">
        <v>12</v>
      </c>
      <c r="D664" s="27">
        <v>0</v>
      </c>
      <c r="E664" s="27">
        <v>1163.9169999999999</v>
      </c>
      <c r="F664" s="27">
        <v>1163.90987</v>
      </c>
      <c r="G664" s="28"/>
      <c r="H664" s="28"/>
      <c r="I664" s="27"/>
      <c r="J664" s="27"/>
    </row>
    <row r="665" spans="1:10" s="21" customFormat="1" ht="36.75" hidden="1" thickBot="1" x14ac:dyDescent="0.3">
      <c r="A665" s="16" t="str">
        <f t="shared" si="76"/>
        <v>a</v>
      </c>
      <c r="B665" s="17" t="s">
        <v>344</v>
      </c>
      <c r="C665" s="18" t="s">
        <v>345</v>
      </c>
      <c r="D665" s="19">
        <v>0</v>
      </c>
      <c r="E665" s="19">
        <v>1460.95</v>
      </c>
      <c r="F665" s="19">
        <v>1460.9465600000001</v>
      </c>
      <c r="G665" s="20" t="e">
        <f t="shared" si="77"/>
        <v>#DIV/0!</v>
      </c>
      <c r="H665" s="20">
        <f t="shared" si="77"/>
        <v>0.99999764536774016</v>
      </c>
      <c r="I665" s="19" t="e">
        <f t="shared" si="78"/>
        <v>#DIV/0!</v>
      </c>
      <c r="J665" s="19" t="str">
        <f t="shared" si="79"/>
        <v>0</v>
      </c>
    </row>
    <row r="666" spans="1:10" s="21" customFormat="1" hidden="1" x14ac:dyDescent="0.25">
      <c r="A666" s="16" t="str">
        <f t="shared" si="76"/>
        <v>a</v>
      </c>
      <c r="B666" s="22" t="s">
        <v>2</v>
      </c>
      <c r="C666" s="23" t="s">
        <v>10</v>
      </c>
      <c r="D666" s="24">
        <v>0</v>
      </c>
      <c r="E666" s="24">
        <v>1460.95</v>
      </c>
      <c r="F666" s="24">
        <v>1460.9465600000001</v>
      </c>
      <c r="G666" s="25"/>
      <c r="H666" s="25"/>
      <c r="I666" s="24"/>
      <c r="J666" s="24"/>
    </row>
    <row r="667" spans="1:10" s="21" customFormat="1" hidden="1" x14ac:dyDescent="0.25">
      <c r="A667" s="16" t="str">
        <f t="shared" si="76"/>
        <v>a</v>
      </c>
      <c r="B667" s="22" t="s">
        <v>2</v>
      </c>
      <c r="C667" s="26" t="s">
        <v>12</v>
      </c>
      <c r="D667" s="27">
        <v>0</v>
      </c>
      <c r="E667" s="27">
        <v>1460.95</v>
      </c>
      <c r="F667" s="27">
        <v>1460.9465600000001</v>
      </c>
      <c r="G667" s="28"/>
      <c r="H667" s="28"/>
      <c r="I667" s="27"/>
      <c r="J667" s="27"/>
    </row>
    <row r="668" spans="1:10" s="21" customFormat="1" ht="36.75" hidden="1" thickBot="1" x14ac:dyDescent="0.3">
      <c r="A668" s="16" t="str">
        <f t="shared" si="76"/>
        <v>a</v>
      </c>
      <c r="B668" s="17" t="s">
        <v>346</v>
      </c>
      <c r="C668" s="18" t="s">
        <v>347</v>
      </c>
      <c r="D668" s="19">
        <v>0</v>
      </c>
      <c r="E668" s="19">
        <v>1128.895</v>
      </c>
      <c r="F668" s="19">
        <v>1127.7111600000001</v>
      </c>
      <c r="G668" s="20" t="e">
        <f t="shared" si="77"/>
        <v>#DIV/0!</v>
      </c>
      <c r="H668" s="20">
        <f t="shared" si="77"/>
        <v>0.99895132851150914</v>
      </c>
      <c r="I668" s="19" t="e">
        <f t="shared" si="78"/>
        <v>#DIV/0!</v>
      </c>
      <c r="J668" s="19" t="str">
        <f t="shared" si="79"/>
        <v>0</v>
      </c>
    </row>
    <row r="669" spans="1:10" s="21" customFormat="1" hidden="1" x14ac:dyDescent="0.25">
      <c r="A669" s="16" t="str">
        <f t="shared" si="76"/>
        <v>a</v>
      </c>
      <c r="B669" s="22" t="s">
        <v>2</v>
      </c>
      <c r="C669" s="23" t="s">
        <v>10</v>
      </c>
      <c r="D669" s="24">
        <v>0</v>
      </c>
      <c r="E669" s="24">
        <v>1128.895</v>
      </c>
      <c r="F669" s="24">
        <v>1127.7111600000001</v>
      </c>
      <c r="G669" s="25"/>
      <c r="H669" s="25"/>
      <c r="I669" s="24"/>
      <c r="J669" s="24"/>
    </row>
    <row r="670" spans="1:10" s="21" customFormat="1" hidden="1" x14ac:dyDescent="0.25">
      <c r="A670" s="16" t="str">
        <f t="shared" si="76"/>
        <v>a</v>
      </c>
      <c r="B670" s="22" t="s">
        <v>2</v>
      </c>
      <c r="C670" s="26" t="s">
        <v>12</v>
      </c>
      <c r="D670" s="27">
        <v>0</v>
      </c>
      <c r="E670" s="27">
        <v>1128.895</v>
      </c>
      <c r="F670" s="27">
        <v>1127.7111600000001</v>
      </c>
      <c r="G670" s="28"/>
      <c r="H670" s="28"/>
      <c r="I670" s="27"/>
      <c r="J670" s="27"/>
    </row>
    <row r="671" spans="1:10" s="21" customFormat="1" ht="36.75" hidden="1" thickBot="1" x14ac:dyDescent="0.3">
      <c r="A671" s="16" t="str">
        <f t="shared" si="76"/>
        <v>a</v>
      </c>
      <c r="B671" s="17" t="s">
        <v>348</v>
      </c>
      <c r="C671" s="18" t="s">
        <v>349</v>
      </c>
      <c r="D671" s="19">
        <v>0</v>
      </c>
      <c r="E671" s="19">
        <v>1397.2380000000001</v>
      </c>
      <c r="F671" s="19">
        <v>1397.2352599999999</v>
      </c>
      <c r="G671" s="20" t="e">
        <f t="shared" si="77"/>
        <v>#DIV/0!</v>
      </c>
      <c r="H671" s="20">
        <f t="shared" si="77"/>
        <v>0.99999803898834694</v>
      </c>
      <c r="I671" s="19" t="e">
        <f t="shared" si="78"/>
        <v>#DIV/0!</v>
      </c>
      <c r="J671" s="19" t="str">
        <f t="shared" si="79"/>
        <v>0</v>
      </c>
    </row>
    <row r="672" spans="1:10" s="21" customFormat="1" hidden="1" x14ac:dyDescent="0.25">
      <c r="A672" s="16" t="str">
        <f t="shared" si="76"/>
        <v>a</v>
      </c>
      <c r="B672" s="22" t="s">
        <v>2</v>
      </c>
      <c r="C672" s="23" t="s">
        <v>10</v>
      </c>
      <c r="D672" s="24">
        <v>0</v>
      </c>
      <c r="E672" s="24">
        <v>1397.2380000000001</v>
      </c>
      <c r="F672" s="24">
        <v>1397.2352599999999</v>
      </c>
      <c r="G672" s="25"/>
      <c r="H672" s="25"/>
      <c r="I672" s="24"/>
      <c r="J672" s="24"/>
    </row>
    <row r="673" spans="1:10" s="21" customFormat="1" hidden="1" x14ac:dyDescent="0.25">
      <c r="A673" s="16" t="str">
        <f t="shared" si="76"/>
        <v>a</v>
      </c>
      <c r="B673" s="22" t="s">
        <v>2</v>
      </c>
      <c r="C673" s="26" t="s">
        <v>12</v>
      </c>
      <c r="D673" s="27">
        <v>0</v>
      </c>
      <c r="E673" s="27">
        <v>1397.2380000000001</v>
      </c>
      <c r="F673" s="27">
        <v>1397.2352599999999</v>
      </c>
      <c r="G673" s="28"/>
      <c r="H673" s="28"/>
      <c r="I673" s="27"/>
      <c r="J673" s="27"/>
    </row>
    <row r="674" spans="1:10" s="21" customFormat="1" ht="36.75" hidden="1" thickBot="1" x14ac:dyDescent="0.3">
      <c r="A674" s="16" t="str">
        <f t="shared" si="76"/>
        <v>a</v>
      </c>
      <c r="B674" s="17" t="s">
        <v>350</v>
      </c>
      <c r="C674" s="18" t="s">
        <v>351</v>
      </c>
      <c r="D674" s="19">
        <v>0</v>
      </c>
      <c r="E674" s="19">
        <v>771.53500000000008</v>
      </c>
      <c r="F674" s="19">
        <v>771.53163000000006</v>
      </c>
      <c r="G674" s="20" t="e">
        <f t="shared" si="77"/>
        <v>#DIV/0!</v>
      </c>
      <c r="H674" s="20">
        <f t="shared" si="77"/>
        <v>0.99999563208409203</v>
      </c>
      <c r="I674" s="19" t="e">
        <f t="shared" si="78"/>
        <v>#DIV/0!</v>
      </c>
      <c r="J674" s="19" t="str">
        <f t="shared" si="79"/>
        <v>0</v>
      </c>
    </row>
    <row r="675" spans="1:10" s="21" customFormat="1" hidden="1" x14ac:dyDescent="0.25">
      <c r="A675" s="16" t="str">
        <f t="shared" si="76"/>
        <v>a</v>
      </c>
      <c r="B675" s="22" t="s">
        <v>2</v>
      </c>
      <c r="C675" s="23" t="s">
        <v>10</v>
      </c>
      <c r="D675" s="24">
        <v>0</v>
      </c>
      <c r="E675" s="24">
        <v>771.53500000000008</v>
      </c>
      <c r="F675" s="24">
        <v>771.53163000000006</v>
      </c>
      <c r="G675" s="25"/>
      <c r="H675" s="25"/>
      <c r="I675" s="24"/>
      <c r="J675" s="24"/>
    </row>
    <row r="676" spans="1:10" s="21" customFormat="1" hidden="1" x14ac:dyDescent="0.25">
      <c r="A676" s="16" t="str">
        <f t="shared" si="76"/>
        <v>a</v>
      </c>
      <c r="B676" s="22" t="s">
        <v>2</v>
      </c>
      <c r="C676" s="26" t="s">
        <v>12</v>
      </c>
      <c r="D676" s="27">
        <v>0</v>
      </c>
      <c r="E676" s="27">
        <v>771.53500000000008</v>
      </c>
      <c r="F676" s="27">
        <v>771.53163000000006</v>
      </c>
      <c r="G676" s="28"/>
      <c r="H676" s="28"/>
      <c r="I676" s="27"/>
      <c r="J676" s="27"/>
    </row>
    <row r="677" spans="1:10" s="21" customFormat="1" ht="36.75" hidden="1" thickBot="1" x14ac:dyDescent="0.3">
      <c r="A677" s="16" t="str">
        <f t="shared" si="76"/>
        <v>a</v>
      </c>
      <c r="B677" s="17" t="s">
        <v>352</v>
      </c>
      <c r="C677" s="18" t="s">
        <v>353</v>
      </c>
      <c r="D677" s="19">
        <v>0</v>
      </c>
      <c r="E677" s="19">
        <v>958.05600000000004</v>
      </c>
      <c r="F677" s="19">
        <v>954.65584999999999</v>
      </c>
      <c r="G677" s="20" t="e">
        <f t="shared" si="77"/>
        <v>#DIV/0!</v>
      </c>
      <c r="H677" s="20">
        <f t="shared" si="77"/>
        <v>0.99645099033876927</v>
      </c>
      <c r="I677" s="19" t="e">
        <f t="shared" si="78"/>
        <v>#DIV/0!</v>
      </c>
      <c r="J677" s="19" t="str">
        <f t="shared" si="79"/>
        <v>0</v>
      </c>
    </row>
    <row r="678" spans="1:10" s="21" customFormat="1" hidden="1" x14ac:dyDescent="0.25">
      <c r="A678" s="16" t="str">
        <f t="shared" si="76"/>
        <v>a</v>
      </c>
      <c r="B678" s="22" t="s">
        <v>2</v>
      </c>
      <c r="C678" s="23" t="s">
        <v>10</v>
      </c>
      <c r="D678" s="24">
        <v>0</v>
      </c>
      <c r="E678" s="24">
        <v>958.05600000000004</v>
      </c>
      <c r="F678" s="24">
        <v>954.65584999999999</v>
      </c>
      <c r="G678" s="25"/>
      <c r="H678" s="25"/>
      <c r="I678" s="24"/>
      <c r="J678" s="24"/>
    </row>
    <row r="679" spans="1:10" s="21" customFormat="1" hidden="1" x14ac:dyDescent="0.25">
      <c r="A679" s="16" t="str">
        <f t="shared" si="76"/>
        <v>a</v>
      </c>
      <c r="B679" s="22" t="s">
        <v>2</v>
      </c>
      <c r="C679" s="26" t="s">
        <v>12</v>
      </c>
      <c r="D679" s="27">
        <v>0</v>
      </c>
      <c r="E679" s="27">
        <v>958.05600000000004</v>
      </c>
      <c r="F679" s="27">
        <v>954.65584999999999</v>
      </c>
      <c r="G679" s="28"/>
      <c r="H679" s="28"/>
      <c r="I679" s="27"/>
      <c r="J679" s="27"/>
    </row>
    <row r="680" spans="1:10" s="21" customFormat="1" ht="36.75" hidden="1" thickBot="1" x14ac:dyDescent="0.3">
      <c r="A680" s="16" t="str">
        <f t="shared" si="76"/>
        <v>a</v>
      </c>
      <c r="B680" s="17" t="s">
        <v>354</v>
      </c>
      <c r="C680" s="18" t="s">
        <v>355</v>
      </c>
      <c r="D680" s="19">
        <v>0</v>
      </c>
      <c r="E680" s="19">
        <v>1300.2059999999999</v>
      </c>
      <c r="F680" s="19">
        <v>1300.2037499999999</v>
      </c>
      <c r="G680" s="20" t="e">
        <f t="shared" si="77"/>
        <v>#DIV/0!</v>
      </c>
      <c r="H680" s="20">
        <f t="shared" si="77"/>
        <v>0.99999826950498616</v>
      </c>
      <c r="I680" s="19" t="e">
        <f t="shared" si="78"/>
        <v>#DIV/0!</v>
      </c>
      <c r="J680" s="19" t="str">
        <f t="shared" si="79"/>
        <v>0</v>
      </c>
    </row>
    <row r="681" spans="1:10" s="21" customFormat="1" hidden="1" x14ac:dyDescent="0.25">
      <c r="A681" s="16" t="str">
        <f t="shared" si="76"/>
        <v>a</v>
      </c>
      <c r="B681" s="22" t="s">
        <v>2</v>
      </c>
      <c r="C681" s="23" t="s">
        <v>10</v>
      </c>
      <c r="D681" s="24">
        <v>0</v>
      </c>
      <c r="E681" s="24">
        <v>1300.2059999999999</v>
      </c>
      <c r="F681" s="24">
        <v>1300.2037499999999</v>
      </c>
      <c r="G681" s="25"/>
      <c r="H681" s="25"/>
      <c r="I681" s="24"/>
      <c r="J681" s="24"/>
    </row>
    <row r="682" spans="1:10" s="21" customFormat="1" hidden="1" x14ac:dyDescent="0.25">
      <c r="A682" s="16" t="str">
        <f t="shared" si="76"/>
        <v>a</v>
      </c>
      <c r="B682" s="22" t="s">
        <v>2</v>
      </c>
      <c r="C682" s="26" t="s">
        <v>12</v>
      </c>
      <c r="D682" s="27">
        <v>0</v>
      </c>
      <c r="E682" s="27">
        <v>1300.2059999999999</v>
      </c>
      <c r="F682" s="27">
        <v>1300.2037499999999</v>
      </c>
      <c r="G682" s="28"/>
      <c r="H682" s="28"/>
      <c r="I682" s="27"/>
      <c r="J682" s="27"/>
    </row>
    <row r="683" spans="1:10" s="21" customFormat="1" ht="36.75" hidden="1" thickBot="1" x14ac:dyDescent="0.3">
      <c r="A683" s="16" t="str">
        <f t="shared" si="76"/>
        <v>a</v>
      </c>
      <c r="B683" s="17" t="s">
        <v>356</v>
      </c>
      <c r="C683" s="18" t="s">
        <v>357</v>
      </c>
      <c r="D683" s="19">
        <v>0</v>
      </c>
      <c r="E683" s="19">
        <v>625.93299999999999</v>
      </c>
      <c r="F683" s="19">
        <v>625.92953999999997</v>
      </c>
      <c r="G683" s="20" t="e">
        <f t="shared" si="77"/>
        <v>#DIV/0!</v>
      </c>
      <c r="H683" s="20">
        <f t="shared" si="77"/>
        <v>0.99999447225182247</v>
      </c>
      <c r="I683" s="19" t="e">
        <f t="shared" si="78"/>
        <v>#DIV/0!</v>
      </c>
      <c r="J683" s="19" t="str">
        <f t="shared" si="79"/>
        <v>0</v>
      </c>
    </row>
    <row r="684" spans="1:10" s="21" customFormat="1" hidden="1" x14ac:dyDescent="0.25">
      <c r="A684" s="16" t="str">
        <f t="shared" si="76"/>
        <v>a</v>
      </c>
      <c r="B684" s="22" t="s">
        <v>2</v>
      </c>
      <c r="C684" s="23" t="s">
        <v>10</v>
      </c>
      <c r="D684" s="24">
        <v>0</v>
      </c>
      <c r="E684" s="24">
        <v>625.93299999999999</v>
      </c>
      <c r="F684" s="24">
        <v>625.92953999999997</v>
      </c>
      <c r="G684" s="25"/>
      <c r="H684" s="25"/>
      <c r="I684" s="24"/>
      <c r="J684" s="24"/>
    </row>
    <row r="685" spans="1:10" s="21" customFormat="1" hidden="1" x14ac:dyDescent="0.25">
      <c r="A685" s="16" t="str">
        <f t="shared" si="76"/>
        <v>a</v>
      </c>
      <c r="B685" s="22" t="s">
        <v>2</v>
      </c>
      <c r="C685" s="26" t="s">
        <v>12</v>
      </c>
      <c r="D685" s="27">
        <v>0</v>
      </c>
      <c r="E685" s="27">
        <v>625.93299999999999</v>
      </c>
      <c r="F685" s="27">
        <v>625.92953999999997</v>
      </c>
      <c r="G685" s="28"/>
      <c r="H685" s="28"/>
      <c r="I685" s="27"/>
      <c r="J685" s="27"/>
    </row>
    <row r="686" spans="1:10" s="21" customFormat="1" ht="60.75" hidden="1" thickBot="1" x14ac:dyDescent="0.3">
      <c r="A686" s="16" t="str">
        <f t="shared" si="76"/>
        <v>a</v>
      </c>
      <c r="B686" s="17" t="s">
        <v>358</v>
      </c>
      <c r="C686" s="18" t="s">
        <v>359</v>
      </c>
      <c r="D686" s="19">
        <v>17150</v>
      </c>
      <c r="E686" s="19">
        <v>16769.05</v>
      </c>
      <c r="F686" s="19">
        <v>16769.047500000001</v>
      </c>
      <c r="G686" s="20">
        <f t="shared" si="77"/>
        <v>0.97778717201166176</v>
      </c>
      <c r="H686" s="20">
        <f t="shared" si="77"/>
        <v>0.99999985091582422</v>
      </c>
      <c r="I686" s="19" t="str">
        <f t="shared" si="78"/>
        <v>0</v>
      </c>
      <c r="J686" s="19" t="str">
        <f t="shared" si="79"/>
        <v>0</v>
      </c>
    </row>
    <row r="687" spans="1:10" s="21" customFormat="1" hidden="1" x14ac:dyDescent="0.25">
      <c r="A687" s="16" t="str">
        <f t="shared" si="76"/>
        <v>a</v>
      </c>
      <c r="B687" s="22" t="s">
        <v>2</v>
      </c>
      <c r="C687" s="23" t="s">
        <v>17</v>
      </c>
      <c r="D687" s="24">
        <v>17150</v>
      </c>
      <c r="E687" s="24">
        <v>16769.05</v>
      </c>
      <c r="F687" s="24">
        <v>16769.047500000001</v>
      </c>
      <c r="G687" s="25"/>
      <c r="H687" s="25"/>
      <c r="I687" s="24"/>
      <c r="J687" s="24"/>
    </row>
    <row r="688" spans="1:10" s="21" customFormat="1" ht="45.75" hidden="1" thickBot="1" x14ac:dyDescent="0.3">
      <c r="A688" s="16" t="str">
        <f t="shared" si="76"/>
        <v>a</v>
      </c>
      <c r="B688" s="17" t="s">
        <v>360</v>
      </c>
      <c r="C688" s="18" t="s">
        <v>361</v>
      </c>
      <c r="D688" s="19">
        <v>0</v>
      </c>
      <c r="E688" s="19">
        <v>1879.0050000000001</v>
      </c>
      <c r="F688" s="19">
        <v>1879.00233</v>
      </c>
      <c r="G688" s="20" t="e">
        <f t="shared" si="77"/>
        <v>#DIV/0!</v>
      </c>
      <c r="H688" s="20">
        <f t="shared" si="77"/>
        <v>0.99999857903518086</v>
      </c>
      <c r="I688" s="19" t="e">
        <f t="shared" si="78"/>
        <v>#DIV/0!</v>
      </c>
      <c r="J688" s="19" t="str">
        <f t="shared" si="79"/>
        <v>0</v>
      </c>
    </row>
    <row r="689" spans="1:10" s="21" customFormat="1" hidden="1" x14ac:dyDescent="0.25">
      <c r="A689" s="16" t="str">
        <f t="shared" si="76"/>
        <v>a</v>
      </c>
      <c r="B689" s="22" t="s">
        <v>2</v>
      </c>
      <c r="C689" s="23" t="s">
        <v>10</v>
      </c>
      <c r="D689" s="24">
        <v>0</v>
      </c>
      <c r="E689" s="24">
        <v>1879.0050000000001</v>
      </c>
      <c r="F689" s="24">
        <v>1879.00233</v>
      </c>
      <c r="G689" s="25"/>
      <c r="H689" s="25"/>
      <c r="I689" s="24"/>
      <c r="J689" s="24"/>
    </row>
    <row r="690" spans="1:10" s="21" customFormat="1" hidden="1" x14ac:dyDescent="0.25">
      <c r="A690" s="16" t="str">
        <f t="shared" si="76"/>
        <v>a</v>
      </c>
      <c r="B690" s="22" t="s">
        <v>2</v>
      </c>
      <c r="C690" s="26" t="s">
        <v>12</v>
      </c>
      <c r="D690" s="27">
        <v>0</v>
      </c>
      <c r="E690" s="27">
        <v>1879.0050000000001</v>
      </c>
      <c r="F690" s="27">
        <v>1879.00233</v>
      </c>
      <c r="G690" s="28"/>
      <c r="H690" s="28"/>
      <c r="I690" s="27"/>
      <c r="J690" s="27"/>
    </row>
    <row r="691" spans="1:10" s="21" customFormat="1" ht="36.75" hidden="1" thickBot="1" x14ac:dyDescent="0.3">
      <c r="A691" s="16" t="str">
        <f t="shared" si="76"/>
        <v>a</v>
      </c>
      <c r="B691" s="17" t="s">
        <v>362</v>
      </c>
      <c r="C691" s="18" t="s">
        <v>363</v>
      </c>
      <c r="D691" s="19">
        <v>0</v>
      </c>
      <c r="E691" s="19">
        <v>624.51700000000005</v>
      </c>
      <c r="F691" s="19">
        <v>624.51215000000002</v>
      </c>
      <c r="G691" s="20" t="e">
        <f t="shared" si="77"/>
        <v>#DIV/0!</v>
      </c>
      <c r="H691" s="20">
        <f t="shared" si="77"/>
        <v>0.99999223399843395</v>
      </c>
      <c r="I691" s="19" t="e">
        <f t="shared" si="78"/>
        <v>#DIV/0!</v>
      </c>
      <c r="J691" s="19" t="str">
        <f t="shared" si="79"/>
        <v>0</v>
      </c>
    </row>
    <row r="692" spans="1:10" s="21" customFormat="1" hidden="1" x14ac:dyDescent="0.25">
      <c r="A692" s="16" t="str">
        <f t="shared" si="76"/>
        <v>a</v>
      </c>
      <c r="B692" s="22" t="s">
        <v>2</v>
      </c>
      <c r="C692" s="23" t="s">
        <v>10</v>
      </c>
      <c r="D692" s="24">
        <v>0</v>
      </c>
      <c r="E692" s="24">
        <v>624.51700000000005</v>
      </c>
      <c r="F692" s="24">
        <v>624.51215000000002</v>
      </c>
      <c r="G692" s="25"/>
      <c r="H692" s="25"/>
      <c r="I692" s="24"/>
      <c r="J692" s="24"/>
    </row>
    <row r="693" spans="1:10" s="21" customFormat="1" hidden="1" x14ac:dyDescent="0.25">
      <c r="A693" s="16" t="str">
        <f t="shared" si="76"/>
        <v>a</v>
      </c>
      <c r="B693" s="22" t="s">
        <v>2</v>
      </c>
      <c r="C693" s="26" t="s">
        <v>12</v>
      </c>
      <c r="D693" s="27">
        <v>0</v>
      </c>
      <c r="E693" s="27">
        <v>624.51700000000005</v>
      </c>
      <c r="F693" s="27">
        <v>624.51215000000002</v>
      </c>
      <c r="G693" s="28"/>
      <c r="H693" s="28"/>
      <c r="I693" s="27"/>
      <c r="J693" s="27"/>
    </row>
    <row r="694" spans="1:10" s="21" customFormat="1" ht="36.75" hidden="1" thickBot="1" x14ac:dyDescent="0.3">
      <c r="A694" s="16" t="str">
        <f t="shared" si="76"/>
        <v>a</v>
      </c>
      <c r="B694" s="17" t="s">
        <v>364</v>
      </c>
      <c r="C694" s="18" t="s">
        <v>365</v>
      </c>
      <c r="D694" s="19">
        <v>0</v>
      </c>
      <c r="E694" s="19">
        <v>1075.578</v>
      </c>
      <c r="F694" s="19">
        <v>1075.5716199999999</v>
      </c>
      <c r="G694" s="20" t="e">
        <f t="shared" si="77"/>
        <v>#DIV/0!</v>
      </c>
      <c r="H694" s="20">
        <f t="shared" si="77"/>
        <v>0.99999406830559934</v>
      </c>
      <c r="I694" s="19" t="e">
        <f t="shared" si="78"/>
        <v>#DIV/0!</v>
      </c>
      <c r="J694" s="19" t="str">
        <f t="shared" si="79"/>
        <v>0</v>
      </c>
    </row>
    <row r="695" spans="1:10" s="21" customFormat="1" hidden="1" x14ac:dyDescent="0.25">
      <c r="A695" s="16" t="str">
        <f t="shared" si="76"/>
        <v>a</v>
      </c>
      <c r="B695" s="22" t="s">
        <v>2</v>
      </c>
      <c r="C695" s="23" t="s">
        <v>10</v>
      </c>
      <c r="D695" s="24">
        <v>0</v>
      </c>
      <c r="E695" s="24">
        <v>1075.578</v>
      </c>
      <c r="F695" s="24">
        <v>1075.5716199999999</v>
      </c>
      <c r="G695" s="25"/>
      <c r="H695" s="25"/>
      <c r="I695" s="24"/>
      <c r="J695" s="24"/>
    </row>
    <row r="696" spans="1:10" s="21" customFormat="1" hidden="1" x14ac:dyDescent="0.25">
      <c r="A696" s="16" t="str">
        <f t="shared" si="76"/>
        <v>a</v>
      </c>
      <c r="B696" s="22" t="s">
        <v>2</v>
      </c>
      <c r="C696" s="26" t="s">
        <v>12</v>
      </c>
      <c r="D696" s="27">
        <v>0</v>
      </c>
      <c r="E696" s="27">
        <v>1075.578</v>
      </c>
      <c r="F696" s="27">
        <v>1075.5716199999999</v>
      </c>
      <c r="G696" s="28"/>
      <c r="H696" s="28"/>
      <c r="I696" s="27"/>
      <c r="J696" s="27"/>
    </row>
    <row r="697" spans="1:10" s="21" customFormat="1" ht="36.75" hidden="1" thickBot="1" x14ac:dyDescent="0.3">
      <c r="A697" s="16" t="str">
        <f t="shared" si="76"/>
        <v>a</v>
      </c>
      <c r="B697" s="17" t="s">
        <v>366</v>
      </c>
      <c r="C697" s="18" t="s">
        <v>367</v>
      </c>
      <c r="D697" s="19">
        <v>0</v>
      </c>
      <c r="E697" s="19">
        <v>956.02700000000004</v>
      </c>
      <c r="F697" s="19">
        <v>956.02097000000003</v>
      </c>
      <c r="G697" s="20" t="e">
        <f t="shared" si="77"/>
        <v>#DIV/0!</v>
      </c>
      <c r="H697" s="20">
        <f t="shared" si="77"/>
        <v>0.99999369264675575</v>
      </c>
      <c r="I697" s="19" t="e">
        <f t="shared" si="78"/>
        <v>#DIV/0!</v>
      </c>
      <c r="J697" s="19" t="str">
        <f t="shared" si="79"/>
        <v>0</v>
      </c>
    </row>
    <row r="698" spans="1:10" s="21" customFormat="1" hidden="1" x14ac:dyDescent="0.25">
      <c r="A698" s="16" t="str">
        <f t="shared" si="76"/>
        <v>a</v>
      </c>
      <c r="B698" s="22" t="s">
        <v>2</v>
      </c>
      <c r="C698" s="23" t="s">
        <v>10</v>
      </c>
      <c r="D698" s="24">
        <v>0</v>
      </c>
      <c r="E698" s="24">
        <v>956.02700000000004</v>
      </c>
      <c r="F698" s="24">
        <v>956.02097000000003</v>
      </c>
      <c r="G698" s="25"/>
      <c r="H698" s="25"/>
      <c r="I698" s="24"/>
      <c r="J698" s="24"/>
    </row>
    <row r="699" spans="1:10" s="21" customFormat="1" hidden="1" x14ac:dyDescent="0.25">
      <c r="A699" s="16" t="str">
        <f t="shared" si="76"/>
        <v>a</v>
      </c>
      <c r="B699" s="22" t="s">
        <v>2</v>
      </c>
      <c r="C699" s="26" t="s">
        <v>12</v>
      </c>
      <c r="D699" s="27">
        <v>0</v>
      </c>
      <c r="E699" s="27">
        <v>956.02700000000004</v>
      </c>
      <c r="F699" s="27">
        <v>956.02097000000003</v>
      </c>
      <c r="G699" s="28"/>
      <c r="H699" s="28"/>
      <c r="I699" s="27"/>
      <c r="J699" s="27"/>
    </row>
    <row r="700" spans="1:10" s="21" customFormat="1" ht="36.75" hidden="1" thickBot="1" x14ac:dyDescent="0.3">
      <c r="A700" s="16" t="str">
        <f t="shared" si="76"/>
        <v>a</v>
      </c>
      <c r="B700" s="17" t="s">
        <v>368</v>
      </c>
      <c r="C700" s="18" t="s">
        <v>369</v>
      </c>
      <c r="D700" s="19">
        <v>0</v>
      </c>
      <c r="E700" s="19">
        <v>1295.268</v>
      </c>
      <c r="F700" s="19">
        <v>1295.26415</v>
      </c>
      <c r="G700" s="20" t="e">
        <f t="shared" si="77"/>
        <v>#DIV/0!</v>
      </c>
      <c r="H700" s="20">
        <f t="shared" si="77"/>
        <v>0.99999702764215581</v>
      </c>
      <c r="I700" s="19" t="e">
        <f t="shared" si="78"/>
        <v>#DIV/0!</v>
      </c>
      <c r="J700" s="19" t="str">
        <f t="shared" si="79"/>
        <v>0</v>
      </c>
    </row>
    <row r="701" spans="1:10" s="21" customFormat="1" hidden="1" x14ac:dyDescent="0.25">
      <c r="A701" s="16" t="str">
        <f t="shared" si="76"/>
        <v>a</v>
      </c>
      <c r="B701" s="22" t="s">
        <v>2</v>
      </c>
      <c r="C701" s="23" t="s">
        <v>10</v>
      </c>
      <c r="D701" s="24">
        <v>0</v>
      </c>
      <c r="E701" s="24">
        <v>1295.268</v>
      </c>
      <c r="F701" s="24">
        <v>1295.26415</v>
      </c>
      <c r="G701" s="25"/>
      <c r="H701" s="25"/>
      <c r="I701" s="24"/>
      <c r="J701" s="24"/>
    </row>
    <row r="702" spans="1:10" s="21" customFormat="1" hidden="1" x14ac:dyDescent="0.25">
      <c r="A702" s="16" t="str">
        <f t="shared" si="76"/>
        <v>a</v>
      </c>
      <c r="B702" s="22" t="s">
        <v>2</v>
      </c>
      <c r="C702" s="26" t="s">
        <v>12</v>
      </c>
      <c r="D702" s="27">
        <v>0</v>
      </c>
      <c r="E702" s="27">
        <v>1295.268</v>
      </c>
      <c r="F702" s="27">
        <v>1295.26415</v>
      </c>
      <c r="G702" s="28"/>
      <c r="H702" s="28"/>
      <c r="I702" s="27"/>
      <c r="J702" s="27"/>
    </row>
    <row r="703" spans="1:10" s="21" customFormat="1" ht="36.75" hidden="1" thickBot="1" x14ac:dyDescent="0.3">
      <c r="A703" s="16" t="str">
        <f t="shared" si="76"/>
        <v>a</v>
      </c>
      <c r="B703" s="17" t="s">
        <v>370</v>
      </c>
      <c r="C703" s="18" t="s">
        <v>371</v>
      </c>
      <c r="D703" s="19">
        <v>0</v>
      </c>
      <c r="E703" s="19">
        <v>1193.325</v>
      </c>
      <c r="F703" s="19">
        <v>1193.28179</v>
      </c>
      <c r="G703" s="20" t="e">
        <f t="shared" si="77"/>
        <v>#DIV/0!</v>
      </c>
      <c r="H703" s="20">
        <f t="shared" si="77"/>
        <v>0.99996379024993187</v>
      </c>
      <c r="I703" s="19" t="e">
        <f t="shared" si="78"/>
        <v>#DIV/0!</v>
      </c>
      <c r="J703" s="19" t="str">
        <f t="shared" si="79"/>
        <v>0</v>
      </c>
    </row>
    <row r="704" spans="1:10" s="21" customFormat="1" hidden="1" x14ac:dyDescent="0.25">
      <c r="A704" s="16" t="str">
        <f t="shared" si="76"/>
        <v>a</v>
      </c>
      <c r="B704" s="22" t="s">
        <v>2</v>
      </c>
      <c r="C704" s="23" t="s">
        <v>10</v>
      </c>
      <c r="D704" s="24">
        <v>0</v>
      </c>
      <c r="E704" s="24">
        <v>1193.325</v>
      </c>
      <c r="F704" s="24">
        <v>1193.28179</v>
      </c>
      <c r="G704" s="25"/>
      <c r="H704" s="25"/>
      <c r="I704" s="24"/>
      <c r="J704" s="24"/>
    </row>
    <row r="705" spans="1:10" s="21" customFormat="1" hidden="1" x14ac:dyDescent="0.25">
      <c r="A705" s="16" t="str">
        <f t="shared" si="76"/>
        <v>a</v>
      </c>
      <c r="B705" s="22" t="s">
        <v>2</v>
      </c>
      <c r="C705" s="26" t="s">
        <v>12</v>
      </c>
      <c r="D705" s="27">
        <v>0</v>
      </c>
      <c r="E705" s="27">
        <v>1193.325</v>
      </c>
      <c r="F705" s="27">
        <v>1193.28179</v>
      </c>
      <c r="G705" s="28"/>
      <c r="H705" s="28"/>
      <c r="I705" s="27"/>
      <c r="J705" s="27"/>
    </row>
    <row r="706" spans="1:10" s="21" customFormat="1" ht="36.75" hidden="1" thickBot="1" x14ac:dyDescent="0.3">
      <c r="A706" s="16" t="str">
        <f t="shared" si="76"/>
        <v>a</v>
      </c>
      <c r="B706" s="17" t="s">
        <v>372</v>
      </c>
      <c r="C706" s="18" t="s">
        <v>373</v>
      </c>
      <c r="D706" s="19">
        <v>0</v>
      </c>
      <c r="E706" s="19">
        <v>564.95799999999997</v>
      </c>
      <c r="F706" s="19">
        <v>564.34970999999996</v>
      </c>
      <c r="G706" s="20" t="e">
        <f t="shared" si="77"/>
        <v>#DIV/0!</v>
      </c>
      <c r="H706" s="20">
        <f t="shared" si="77"/>
        <v>0.99892330049313394</v>
      </c>
      <c r="I706" s="19" t="e">
        <f t="shared" si="78"/>
        <v>#DIV/0!</v>
      </c>
      <c r="J706" s="19" t="str">
        <f t="shared" si="79"/>
        <v>0</v>
      </c>
    </row>
    <row r="707" spans="1:10" s="21" customFormat="1" hidden="1" x14ac:dyDescent="0.25">
      <c r="A707" s="16" t="str">
        <f t="shared" si="76"/>
        <v>a</v>
      </c>
      <c r="B707" s="22" t="s">
        <v>2</v>
      </c>
      <c r="C707" s="23" t="s">
        <v>10</v>
      </c>
      <c r="D707" s="24">
        <v>0</v>
      </c>
      <c r="E707" s="24">
        <v>564.95799999999997</v>
      </c>
      <c r="F707" s="24">
        <v>564.34970999999996</v>
      </c>
      <c r="G707" s="25"/>
      <c r="H707" s="25"/>
      <c r="I707" s="24"/>
      <c r="J707" s="24"/>
    </row>
    <row r="708" spans="1:10" s="21" customFormat="1" hidden="1" x14ac:dyDescent="0.25">
      <c r="A708" s="16" t="str">
        <f t="shared" si="76"/>
        <v>a</v>
      </c>
      <c r="B708" s="22" t="s">
        <v>2</v>
      </c>
      <c r="C708" s="26" t="s">
        <v>12</v>
      </c>
      <c r="D708" s="27">
        <v>0</v>
      </c>
      <c r="E708" s="27">
        <v>564.95799999999997</v>
      </c>
      <c r="F708" s="27">
        <v>564.34970999999996</v>
      </c>
      <c r="G708" s="28"/>
      <c r="H708" s="28"/>
      <c r="I708" s="27"/>
      <c r="J708" s="27"/>
    </row>
    <row r="709" spans="1:10" s="21" customFormat="1" ht="36.75" hidden="1" thickBot="1" x14ac:dyDescent="0.3">
      <c r="A709" s="16" t="str">
        <f t="shared" si="76"/>
        <v>a</v>
      </c>
      <c r="B709" s="17" t="s">
        <v>374</v>
      </c>
      <c r="C709" s="18" t="s">
        <v>375</v>
      </c>
      <c r="D709" s="19">
        <v>0</v>
      </c>
      <c r="E709" s="19">
        <v>720.35799999999995</v>
      </c>
      <c r="F709" s="19">
        <v>720.22042999999996</v>
      </c>
      <c r="G709" s="20" t="e">
        <f t="shared" si="77"/>
        <v>#DIV/0!</v>
      </c>
      <c r="H709" s="20">
        <f t="shared" si="77"/>
        <v>0.99980902551231476</v>
      </c>
      <c r="I709" s="19" t="e">
        <f t="shared" si="78"/>
        <v>#DIV/0!</v>
      </c>
      <c r="J709" s="19" t="str">
        <f t="shared" si="79"/>
        <v>0</v>
      </c>
    </row>
    <row r="710" spans="1:10" s="21" customFormat="1" hidden="1" x14ac:dyDescent="0.25">
      <c r="A710" s="16" t="str">
        <f t="shared" si="76"/>
        <v>a</v>
      </c>
      <c r="B710" s="22" t="s">
        <v>2</v>
      </c>
      <c r="C710" s="23" t="s">
        <v>10</v>
      </c>
      <c r="D710" s="24">
        <v>0</v>
      </c>
      <c r="E710" s="24">
        <v>720.35799999999995</v>
      </c>
      <c r="F710" s="24">
        <v>720.22042999999996</v>
      </c>
      <c r="G710" s="25"/>
      <c r="H710" s="25"/>
      <c r="I710" s="24"/>
      <c r="J710" s="24"/>
    </row>
    <row r="711" spans="1:10" s="21" customFormat="1" hidden="1" x14ac:dyDescent="0.25">
      <c r="A711" s="16" t="str">
        <f t="shared" si="76"/>
        <v>a</v>
      </c>
      <c r="B711" s="22" t="s">
        <v>2</v>
      </c>
      <c r="C711" s="26" t="s">
        <v>12</v>
      </c>
      <c r="D711" s="27">
        <v>0</v>
      </c>
      <c r="E711" s="27">
        <v>720.35799999999995</v>
      </c>
      <c r="F711" s="27">
        <v>720.22042999999996</v>
      </c>
      <c r="G711" s="28"/>
      <c r="H711" s="28"/>
      <c r="I711" s="27"/>
      <c r="J711" s="27"/>
    </row>
    <row r="712" spans="1:10" s="21" customFormat="1" ht="36.75" hidden="1" thickBot="1" x14ac:dyDescent="0.3">
      <c r="A712" s="16" t="str">
        <f t="shared" si="76"/>
        <v>a</v>
      </c>
      <c r="B712" s="17" t="s">
        <v>376</v>
      </c>
      <c r="C712" s="18" t="s">
        <v>377</v>
      </c>
      <c r="D712" s="19">
        <v>0</v>
      </c>
      <c r="E712" s="19">
        <v>931.06899999999996</v>
      </c>
      <c r="F712" s="19">
        <v>931.06559000000004</v>
      </c>
      <c r="G712" s="20" t="e">
        <f t="shared" si="77"/>
        <v>#DIV/0!</v>
      </c>
      <c r="H712" s="20">
        <f t="shared" si="77"/>
        <v>0.99999633754318973</v>
      </c>
      <c r="I712" s="19" t="e">
        <f t="shared" si="78"/>
        <v>#DIV/0!</v>
      </c>
      <c r="J712" s="19" t="str">
        <f t="shared" si="79"/>
        <v>0</v>
      </c>
    </row>
    <row r="713" spans="1:10" s="21" customFormat="1" hidden="1" x14ac:dyDescent="0.25">
      <c r="A713" s="16" t="str">
        <f t="shared" si="76"/>
        <v>a</v>
      </c>
      <c r="B713" s="22" t="s">
        <v>2</v>
      </c>
      <c r="C713" s="23" t="s">
        <v>10</v>
      </c>
      <c r="D713" s="24">
        <v>0</v>
      </c>
      <c r="E713" s="24">
        <v>931.06899999999996</v>
      </c>
      <c r="F713" s="24">
        <v>931.06559000000004</v>
      </c>
      <c r="G713" s="25"/>
      <c r="H713" s="25"/>
      <c r="I713" s="24"/>
      <c r="J713" s="24"/>
    </row>
    <row r="714" spans="1:10" s="21" customFormat="1" hidden="1" x14ac:dyDescent="0.25">
      <c r="A714" s="16" t="str">
        <f t="shared" si="76"/>
        <v>a</v>
      </c>
      <c r="B714" s="22" t="s">
        <v>2</v>
      </c>
      <c r="C714" s="26" t="s">
        <v>12</v>
      </c>
      <c r="D714" s="27">
        <v>0</v>
      </c>
      <c r="E714" s="27">
        <v>931.06899999999996</v>
      </c>
      <c r="F714" s="27">
        <v>931.06559000000004</v>
      </c>
      <c r="G714" s="28"/>
      <c r="H714" s="28"/>
      <c r="I714" s="27"/>
      <c r="J714" s="27"/>
    </row>
    <row r="715" spans="1:10" s="21" customFormat="1" ht="36.75" hidden="1" thickBot="1" x14ac:dyDescent="0.3">
      <c r="A715" s="16" t="str">
        <f t="shared" si="76"/>
        <v>a</v>
      </c>
      <c r="B715" s="17" t="s">
        <v>378</v>
      </c>
      <c r="C715" s="18" t="s">
        <v>379</v>
      </c>
      <c r="D715" s="19">
        <v>0</v>
      </c>
      <c r="E715" s="19">
        <v>622.88</v>
      </c>
      <c r="F715" s="19">
        <v>622.87705000000005</v>
      </c>
      <c r="G715" s="20" t="e">
        <f t="shared" si="77"/>
        <v>#DIV/0!</v>
      </c>
      <c r="H715" s="20">
        <f t="shared" si="77"/>
        <v>0.9999952639352685</v>
      </c>
      <c r="I715" s="19" t="e">
        <f t="shared" si="78"/>
        <v>#DIV/0!</v>
      </c>
      <c r="J715" s="19" t="str">
        <f t="shared" si="79"/>
        <v>0</v>
      </c>
    </row>
    <row r="716" spans="1:10" s="21" customFormat="1" hidden="1" x14ac:dyDescent="0.25">
      <c r="A716" s="16" t="str">
        <f t="shared" si="76"/>
        <v>a</v>
      </c>
      <c r="B716" s="22" t="s">
        <v>2</v>
      </c>
      <c r="C716" s="23" t="s">
        <v>10</v>
      </c>
      <c r="D716" s="24">
        <v>0</v>
      </c>
      <c r="E716" s="24">
        <v>622.88</v>
      </c>
      <c r="F716" s="24">
        <v>622.87705000000005</v>
      </c>
      <c r="G716" s="25"/>
      <c r="H716" s="25"/>
      <c r="I716" s="24"/>
      <c r="J716" s="24"/>
    </row>
    <row r="717" spans="1:10" s="21" customFormat="1" hidden="1" x14ac:dyDescent="0.25">
      <c r="A717" s="16" t="str">
        <f t="shared" si="76"/>
        <v>a</v>
      </c>
      <c r="B717" s="22" t="s">
        <v>2</v>
      </c>
      <c r="C717" s="26" t="s">
        <v>12</v>
      </c>
      <c r="D717" s="27">
        <v>0</v>
      </c>
      <c r="E717" s="27">
        <v>622.88</v>
      </c>
      <c r="F717" s="27">
        <v>622.87705000000005</v>
      </c>
      <c r="G717" s="28"/>
      <c r="H717" s="28"/>
      <c r="I717" s="27"/>
      <c r="J717" s="27"/>
    </row>
    <row r="718" spans="1:10" s="21" customFormat="1" ht="36.75" hidden="1" thickBot="1" x14ac:dyDescent="0.3">
      <c r="A718" s="16" t="str">
        <f t="shared" ref="A718:A737" si="80">IF(OR(D718&lt;&gt;0,E718&lt;&gt;0,F718&lt;&gt;0),"a","b")</f>
        <v>a</v>
      </c>
      <c r="B718" s="17" t="s">
        <v>380</v>
      </c>
      <c r="C718" s="18" t="s">
        <v>381</v>
      </c>
      <c r="D718" s="19">
        <v>0</v>
      </c>
      <c r="E718" s="19">
        <v>1121.404</v>
      </c>
      <c r="F718" s="19">
        <v>1121.4003700000001</v>
      </c>
      <c r="G718" s="20" t="e">
        <f t="shared" si="77"/>
        <v>#DIV/0!</v>
      </c>
      <c r="H718" s="20">
        <f t="shared" si="77"/>
        <v>0.99999676298639928</v>
      </c>
      <c r="I718" s="19" t="e">
        <f t="shared" si="78"/>
        <v>#DIV/0!</v>
      </c>
      <c r="J718" s="19" t="str">
        <f t="shared" si="79"/>
        <v>0</v>
      </c>
    </row>
    <row r="719" spans="1:10" s="21" customFormat="1" hidden="1" x14ac:dyDescent="0.25">
      <c r="A719" s="16" t="str">
        <f t="shared" si="80"/>
        <v>a</v>
      </c>
      <c r="B719" s="22" t="s">
        <v>2</v>
      </c>
      <c r="C719" s="23" t="s">
        <v>10</v>
      </c>
      <c r="D719" s="24">
        <v>0</v>
      </c>
      <c r="E719" s="24">
        <v>1121.404</v>
      </c>
      <c r="F719" s="24">
        <v>1121.4003700000001</v>
      </c>
      <c r="G719" s="25"/>
      <c r="H719" s="25"/>
      <c r="I719" s="24"/>
      <c r="J719" s="24"/>
    </row>
    <row r="720" spans="1:10" s="21" customFormat="1" hidden="1" x14ac:dyDescent="0.25">
      <c r="A720" s="16" t="str">
        <f t="shared" si="80"/>
        <v>a</v>
      </c>
      <c r="B720" s="22" t="s">
        <v>2</v>
      </c>
      <c r="C720" s="26" t="s">
        <v>12</v>
      </c>
      <c r="D720" s="27">
        <v>0</v>
      </c>
      <c r="E720" s="27">
        <v>1121.404</v>
      </c>
      <c r="F720" s="27">
        <v>1121.4003700000001</v>
      </c>
      <c r="G720" s="28"/>
      <c r="H720" s="28"/>
      <c r="I720" s="27"/>
      <c r="J720" s="27"/>
    </row>
    <row r="721" spans="1:10" s="21" customFormat="1" ht="36.75" hidden="1" thickBot="1" x14ac:dyDescent="0.3">
      <c r="A721" s="16" t="str">
        <f t="shared" si="80"/>
        <v>a</v>
      </c>
      <c r="B721" s="17" t="s">
        <v>382</v>
      </c>
      <c r="C721" s="18" t="s">
        <v>383</v>
      </c>
      <c r="D721" s="19">
        <v>0</v>
      </c>
      <c r="E721" s="19">
        <v>607.83799999999997</v>
      </c>
      <c r="F721" s="19">
        <v>607.83276999999998</v>
      </c>
      <c r="G721" s="20" t="e">
        <f t="shared" ref="G721:H736" si="81">E721/D721</f>
        <v>#DIV/0!</v>
      </c>
      <c r="H721" s="20">
        <f t="shared" si="81"/>
        <v>0.99999139573373175</v>
      </c>
      <c r="I721" s="19" t="e">
        <f t="shared" ref="I721:I736" si="82">IF(OR(G721-100%&gt;=30%,100%-G721&gt;=30%),"1","0")</f>
        <v>#DIV/0!</v>
      </c>
      <c r="J721" s="19" t="str">
        <f t="shared" ref="J721:J736" si="83">IF(OR(H721-100%&gt;=15%,100%-H721&gt;=15%),"1","0")</f>
        <v>0</v>
      </c>
    </row>
    <row r="722" spans="1:10" s="21" customFormat="1" hidden="1" x14ac:dyDescent="0.25">
      <c r="A722" s="16" t="str">
        <f t="shared" si="80"/>
        <v>a</v>
      </c>
      <c r="B722" s="22" t="s">
        <v>2</v>
      </c>
      <c r="C722" s="23" t="s">
        <v>10</v>
      </c>
      <c r="D722" s="24">
        <v>0</v>
      </c>
      <c r="E722" s="24">
        <v>607.83799999999997</v>
      </c>
      <c r="F722" s="24">
        <v>607.83276999999998</v>
      </c>
      <c r="G722" s="25"/>
      <c r="H722" s="25"/>
      <c r="I722" s="24"/>
      <c r="J722" s="24"/>
    </row>
    <row r="723" spans="1:10" s="21" customFormat="1" hidden="1" x14ac:dyDescent="0.25">
      <c r="A723" s="16" t="str">
        <f t="shared" si="80"/>
        <v>a</v>
      </c>
      <c r="B723" s="22" t="s">
        <v>2</v>
      </c>
      <c r="C723" s="26" t="s">
        <v>12</v>
      </c>
      <c r="D723" s="27">
        <v>0</v>
      </c>
      <c r="E723" s="27">
        <v>607.83799999999997</v>
      </c>
      <c r="F723" s="27">
        <v>607.83276999999998</v>
      </c>
      <c r="G723" s="28"/>
      <c r="H723" s="28"/>
      <c r="I723" s="27"/>
      <c r="J723" s="27"/>
    </row>
    <row r="724" spans="1:10" s="21" customFormat="1" ht="45.75" hidden="1" thickBot="1" x14ac:dyDescent="0.3">
      <c r="A724" s="16" t="str">
        <f t="shared" si="80"/>
        <v>a</v>
      </c>
      <c r="B724" s="17" t="s">
        <v>384</v>
      </c>
      <c r="C724" s="18" t="s">
        <v>385</v>
      </c>
      <c r="D724" s="19">
        <v>2300</v>
      </c>
      <c r="E724" s="19">
        <v>0</v>
      </c>
      <c r="F724" s="19">
        <v>0</v>
      </c>
      <c r="G724" s="20">
        <f t="shared" si="81"/>
        <v>0</v>
      </c>
      <c r="H724" s="20" t="e">
        <f t="shared" si="81"/>
        <v>#DIV/0!</v>
      </c>
      <c r="I724" s="19" t="str">
        <f t="shared" si="82"/>
        <v>1</v>
      </c>
      <c r="J724" s="19" t="e">
        <f t="shared" si="83"/>
        <v>#DIV/0!</v>
      </c>
    </row>
    <row r="725" spans="1:10" s="21" customFormat="1" hidden="1" x14ac:dyDescent="0.25">
      <c r="A725" s="16" t="str">
        <f t="shared" si="80"/>
        <v>a</v>
      </c>
      <c r="B725" s="22" t="s">
        <v>2</v>
      </c>
      <c r="C725" s="23" t="s">
        <v>10</v>
      </c>
      <c r="D725" s="24">
        <v>2290</v>
      </c>
      <c r="E725" s="24">
        <v>0</v>
      </c>
      <c r="F725" s="24">
        <v>0</v>
      </c>
      <c r="G725" s="25"/>
      <c r="H725" s="25"/>
      <c r="I725" s="24"/>
      <c r="J725" s="24"/>
    </row>
    <row r="726" spans="1:10" s="21" customFormat="1" hidden="1" x14ac:dyDescent="0.25">
      <c r="A726" s="16" t="str">
        <f t="shared" si="80"/>
        <v>a</v>
      </c>
      <c r="B726" s="22" t="s">
        <v>2</v>
      </c>
      <c r="C726" s="26" t="s">
        <v>11</v>
      </c>
      <c r="D726" s="27">
        <v>1195</v>
      </c>
      <c r="E726" s="27">
        <v>0</v>
      </c>
      <c r="F726" s="27">
        <v>0</v>
      </c>
      <c r="G726" s="28"/>
      <c r="H726" s="28"/>
      <c r="I726" s="27"/>
      <c r="J726" s="27"/>
    </row>
    <row r="727" spans="1:10" s="21" customFormat="1" hidden="1" x14ac:dyDescent="0.25">
      <c r="A727" s="16" t="str">
        <f t="shared" si="80"/>
        <v>a</v>
      </c>
      <c r="B727" s="22" t="s">
        <v>2</v>
      </c>
      <c r="C727" s="26" t="s">
        <v>12</v>
      </c>
      <c r="D727" s="27">
        <v>1070</v>
      </c>
      <c r="E727" s="27">
        <v>0</v>
      </c>
      <c r="F727" s="27">
        <v>0</v>
      </c>
      <c r="G727" s="28"/>
      <c r="H727" s="28"/>
      <c r="I727" s="27"/>
      <c r="J727" s="27"/>
    </row>
    <row r="728" spans="1:10" s="21" customFormat="1" hidden="1" x14ac:dyDescent="0.25">
      <c r="A728" s="16" t="str">
        <f t="shared" si="80"/>
        <v>a</v>
      </c>
      <c r="B728" s="22" t="s">
        <v>2</v>
      </c>
      <c r="C728" s="26" t="s">
        <v>15</v>
      </c>
      <c r="D728" s="27">
        <v>20</v>
      </c>
      <c r="E728" s="27">
        <v>0</v>
      </c>
      <c r="F728" s="27">
        <v>0</v>
      </c>
      <c r="G728" s="28"/>
      <c r="H728" s="28"/>
      <c r="I728" s="27"/>
      <c r="J728" s="27"/>
    </row>
    <row r="729" spans="1:10" s="21" customFormat="1" hidden="1" x14ac:dyDescent="0.25">
      <c r="A729" s="16" t="str">
        <f t="shared" si="80"/>
        <v>a</v>
      </c>
      <c r="B729" s="22" t="s">
        <v>2</v>
      </c>
      <c r="C729" s="26" t="s">
        <v>16</v>
      </c>
      <c r="D729" s="27">
        <v>5</v>
      </c>
      <c r="E729" s="27">
        <v>0</v>
      </c>
      <c r="F729" s="27">
        <v>0</v>
      </c>
      <c r="G729" s="28"/>
      <c r="H729" s="28"/>
      <c r="I729" s="27"/>
      <c r="J729" s="27"/>
    </row>
    <row r="730" spans="1:10" s="21" customFormat="1" hidden="1" x14ac:dyDescent="0.25">
      <c r="A730" s="16" t="str">
        <f t="shared" si="80"/>
        <v>a</v>
      </c>
      <c r="B730" s="22" t="s">
        <v>2</v>
      </c>
      <c r="C730" s="23" t="s">
        <v>17</v>
      </c>
      <c r="D730" s="24">
        <v>10</v>
      </c>
      <c r="E730" s="24">
        <v>0</v>
      </c>
      <c r="F730" s="24">
        <v>0</v>
      </c>
      <c r="G730" s="25"/>
      <c r="H730" s="25"/>
      <c r="I730" s="24"/>
      <c r="J730" s="24"/>
    </row>
    <row r="731" spans="1:10" s="21" customFormat="1" ht="36.75" hidden="1" thickBot="1" x14ac:dyDescent="0.3">
      <c r="A731" s="16" t="str">
        <f t="shared" si="80"/>
        <v>a</v>
      </c>
      <c r="B731" s="17" t="s">
        <v>386</v>
      </c>
      <c r="C731" s="18" t="s">
        <v>387</v>
      </c>
      <c r="D731" s="19">
        <v>1400</v>
      </c>
      <c r="E731" s="19">
        <v>535.4</v>
      </c>
      <c r="F731" s="19">
        <v>535.38869999999997</v>
      </c>
      <c r="G731" s="20">
        <f t="shared" si="81"/>
        <v>0.3824285714285714</v>
      </c>
      <c r="H731" s="20">
        <f t="shared" si="81"/>
        <v>0.99997889428464704</v>
      </c>
      <c r="I731" s="19" t="str">
        <f t="shared" si="82"/>
        <v>1</v>
      </c>
      <c r="J731" s="19" t="str">
        <f t="shared" si="83"/>
        <v>0</v>
      </c>
    </row>
    <row r="732" spans="1:10" s="21" customFormat="1" hidden="1" x14ac:dyDescent="0.25">
      <c r="A732" s="16" t="str">
        <f t="shared" si="80"/>
        <v>a</v>
      </c>
      <c r="B732" s="22" t="s">
        <v>2</v>
      </c>
      <c r="C732" s="23" t="s">
        <v>10</v>
      </c>
      <c r="D732" s="24">
        <v>400</v>
      </c>
      <c r="E732" s="24">
        <v>535.4</v>
      </c>
      <c r="F732" s="24">
        <v>535.38869999999997</v>
      </c>
      <c r="G732" s="25"/>
      <c r="H732" s="25"/>
      <c r="I732" s="24"/>
      <c r="J732" s="24"/>
    </row>
    <row r="733" spans="1:10" s="21" customFormat="1" hidden="1" x14ac:dyDescent="0.25">
      <c r="A733" s="16" t="str">
        <f t="shared" si="80"/>
        <v>a</v>
      </c>
      <c r="B733" s="22" t="s">
        <v>2</v>
      </c>
      <c r="C733" s="26" t="s">
        <v>12</v>
      </c>
      <c r="D733" s="27">
        <v>400</v>
      </c>
      <c r="E733" s="27">
        <v>370.4</v>
      </c>
      <c r="F733" s="27">
        <v>370.38869999999997</v>
      </c>
      <c r="G733" s="28"/>
      <c r="H733" s="28"/>
      <c r="I733" s="27"/>
      <c r="J733" s="27"/>
    </row>
    <row r="734" spans="1:10" s="21" customFormat="1" hidden="1" x14ac:dyDescent="0.25">
      <c r="A734" s="16" t="str">
        <f t="shared" si="80"/>
        <v>a</v>
      </c>
      <c r="B734" s="22" t="s">
        <v>2</v>
      </c>
      <c r="C734" s="26" t="s">
        <v>16</v>
      </c>
      <c r="D734" s="27">
        <v>0</v>
      </c>
      <c r="E734" s="27">
        <v>165</v>
      </c>
      <c r="F734" s="27">
        <v>165</v>
      </c>
      <c r="G734" s="28"/>
      <c r="H734" s="28"/>
      <c r="I734" s="27"/>
      <c r="J734" s="27"/>
    </row>
    <row r="735" spans="1:10" s="21" customFormat="1" hidden="1" x14ac:dyDescent="0.25">
      <c r="A735" s="16" t="str">
        <f t="shared" si="80"/>
        <v>a</v>
      </c>
      <c r="B735" s="22" t="s">
        <v>2</v>
      </c>
      <c r="C735" s="23" t="s">
        <v>17</v>
      </c>
      <c r="D735" s="24">
        <v>1000</v>
      </c>
      <c r="E735" s="24">
        <v>0</v>
      </c>
      <c r="F735" s="24">
        <v>0</v>
      </c>
      <c r="G735" s="25"/>
      <c r="H735" s="25"/>
      <c r="I735" s="24"/>
      <c r="J735" s="24"/>
    </row>
    <row r="736" spans="1:10" s="21" customFormat="1" ht="75.75" hidden="1" thickBot="1" x14ac:dyDescent="0.3">
      <c r="A736" s="16" t="str">
        <f t="shared" si="80"/>
        <v>a</v>
      </c>
      <c r="B736" s="17" t="s">
        <v>388</v>
      </c>
      <c r="C736" s="18" t="s">
        <v>389</v>
      </c>
      <c r="D736" s="19">
        <v>0</v>
      </c>
      <c r="E736" s="19">
        <v>216</v>
      </c>
      <c r="F736" s="19">
        <v>213.02034</v>
      </c>
      <c r="G736" s="20" t="e">
        <f t="shared" si="81"/>
        <v>#DIV/0!</v>
      </c>
      <c r="H736" s="20">
        <f t="shared" si="81"/>
        <v>0.98620527777777778</v>
      </c>
      <c r="I736" s="19" t="e">
        <f t="shared" si="82"/>
        <v>#DIV/0!</v>
      </c>
      <c r="J736" s="19" t="str">
        <f t="shared" si="83"/>
        <v>0</v>
      </c>
    </row>
    <row r="737" spans="1:10" s="21" customFormat="1" hidden="1" x14ac:dyDescent="0.25">
      <c r="A737" s="16" t="str">
        <f t="shared" si="80"/>
        <v>a</v>
      </c>
      <c r="B737" s="22" t="s">
        <v>2</v>
      </c>
      <c r="C737" s="23" t="s">
        <v>17</v>
      </c>
      <c r="D737" s="24">
        <v>0</v>
      </c>
      <c r="E737" s="24">
        <v>216</v>
      </c>
      <c r="F737" s="24">
        <v>213.02034</v>
      </c>
      <c r="G737" s="25"/>
      <c r="H737" s="25"/>
      <c r="I737" s="24"/>
      <c r="J737" s="24"/>
    </row>
    <row r="738" spans="1:10" s="21" customFormat="1" ht="18.75" hidden="1" thickBot="1" x14ac:dyDescent="0.3">
      <c r="A738" s="16" t="str">
        <f t="shared" ref="A738:A781" si="84">IF(OR(D738&lt;&gt;0,E738&lt;&gt;0,F738&lt;&gt;0),"a","b")</f>
        <v>a</v>
      </c>
      <c r="B738" s="17" t="s">
        <v>390</v>
      </c>
      <c r="C738" s="18" t="s">
        <v>391</v>
      </c>
      <c r="D738" s="19">
        <v>3199.9999999999995</v>
      </c>
      <c r="E738" s="19">
        <v>3240.7</v>
      </c>
      <c r="F738" s="19">
        <v>3240.23866</v>
      </c>
      <c r="G738" s="20">
        <f t="shared" ref="G738:H780" si="85">E738/D738</f>
        <v>1.0127187500000001</v>
      </c>
      <c r="H738" s="20">
        <f t="shared" si="85"/>
        <v>0.99985764186749782</v>
      </c>
      <c r="I738" s="19" t="str">
        <f t="shared" ref="I738:I780" si="86">IF(OR(G738-100%&gt;=30%,100%-G738&gt;=30%),"1","0")</f>
        <v>0</v>
      </c>
      <c r="J738" s="19" t="str">
        <f t="shared" ref="J738:J780" si="87">IF(OR(H738-100%&gt;=15%,100%-H738&gt;=15%),"1","0")</f>
        <v>0</v>
      </c>
    </row>
    <row r="739" spans="1:10" s="21" customFormat="1" hidden="1" x14ac:dyDescent="0.25">
      <c r="A739" s="16" t="str">
        <f t="shared" si="84"/>
        <v>a</v>
      </c>
      <c r="B739" s="22" t="s">
        <v>2</v>
      </c>
      <c r="C739" s="23" t="s">
        <v>10</v>
      </c>
      <c r="D739" s="24">
        <v>3149.9999999999995</v>
      </c>
      <c r="E739" s="24">
        <v>3181.7</v>
      </c>
      <c r="F739" s="24">
        <v>3181.2531300000001</v>
      </c>
      <c r="G739" s="25"/>
      <c r="H739" s="25"/>
      <c r="I739" s="24"/>
      <c r="J739" s="24"/>
    </row>
    <row r="740" spans="1:10" s="21" customFormat="1" hidden="1" x14ac:dyDescent="0.25">
      <c r="A740" s="16" t="str">
        <f t="shared" si="84"/>
        <v>a</v>
      </c>
      <c r="B740" s="22" t="s">
        <v>2</v>
      </c>
      <c r="C740" s="26" t="s">
        <v>11</v>
      </c>
      <c r="D740" s="27">
        <v>2319.9999999999995</v>
      </c>
      <c r="E740" s="27">
        <v>2156.9789999999998</v>
      </c>
      <c r="F740" s="27">
        <v>2156.8032400000002</v>
      </c>
      <c r="G740" s="28"/>
      <c r="H740" s="28"/>
      <c r="I740" s="27"/>
      <c r="J740" s="27"/>
    </row>
    <row r="741" spans="1:10" s="21" customFormat="1" hidden="1" x14ac:dyDescent="0.25">
      <c r="A741" s="16" t="str">
        <f t="shared" si="84"/>
        <v>a</v>
      </c>
      <c r="B741" s="22" t="s">
        <v>2</v>
      </c>
      <c r="C741" s="26" t="s">
        <v>12</v>
      </c>
      <c r="D741" s="27">
        <v>796</v>
      </c>
      <c r="E741" s="27">
        <v>974.596</v>
      </c>
      <c r="F741" s="27">
        <v>974.35675000000003</v>
      </c>
      <c r="G741" s="28"/>
      <c r="H741" s="28"/>
      <c r="I741" s="27"/>
      <c r="J741" s="27"/>
    </row>
    <row r="742" spans="1:10" s="21" customFormat="1" hidden="1" x14ac:dyDescent="0.25">
      <c r="A742" s="16" t="str">
        <f t="shared" si="84"/>
        <v>a</v>
      </c>
      <c r="B742" s="22" t="s">
        <v>2</v>
      </c>
      <c r="C742" s="26" t="s">
        <v>15</v>
      </c>
      <c r="D742" s="27">
        <v>24</v>
      </c>
      <c r="E742" s="27">
        <v>45.6</v>
      </c>
      <c r="F742" s="27">
        <v>45.571100000000001</v>
      </c>
      <c r="G742" s="28"/>
      <c r="H742" s="28"/>
      <c r="I742" s="27"/>
      <c r="J742" s="27"/>
    </row>
    <row r="743" spans="1:10" s="21" customFormat="1" hidden="1" x14ac:dyDescent="0.25">
      <c r="A743" s="16" t="str">
        <f t="shared" si="84"/>
        <v>a</v>
      </c>
      <c r="B743" s="22" t="s">
        <v>2</v>
      </c>
      <c r="C743" s="26" t="s">
        <v>16</v>
      </c>
      <c r="D743" s="27">
        <v>10</v>
      </c>
      <c r="E743" s="27">
        <v>4.5250000000000004</v>
      </c>
      <c r="F743" s="27">
        <v>4.5220399999999996</v>
      </c>
      <c r="G743" s="28"/>
      <c r="H743" s="28"/>
      <c r="I743" s="27"/>
      <c r="J743" s="27"/>
    </row>
    <row r="744" spans="1:10" s="21" customFormat="1" hidden="1" x14ac:dyDescent="0.25">
      <c r="A744" s="16" t="str">
        <f t="shared" si="84"/>
        <v>a</v>
      </c>
      <c r="B744" s="22" t="s">
        <v>2</v>
      </c>
      <c r="C744" s="23" t="s">
        <v>17</v>
      </c>
      <c r="D744" s="24">
        <v>50</v>
      </c>
      <c r="E744" s="24">
        <v>59</v>
      </c>
      <c r="F744" s="24">
        <v>58.985529999999997</v>
      </c>
      <c r="G744" s="25"/>
      <c r="H744" s="25"/>
      <c r="I744" s="24"/>
      <c r="J744" s="24"/>
    </row>
    <row r="745" spans="1:10" s="21" customFormat="1" ht="18.75" hidden="1" thickBot="1" x14ac:dyDescent="0.3">
      <c r="A745" s="16" t="str">
        <f t="shared" si="84"/>
        <v>a</v>
      </c>
      <c r="B745" s="17" t="s">
        <v>392</v>
      </c>
      <c r="C745" s="18" t="s">
        <v>393</v>
      </c>
      <c r="D745" s="19">
        <v>13968.000000000002</v>
      </c>
      <c r="E745" s="19">
        <v>13891.093000000003</v>
      </c>
      <c r="F745" s="19">
        <v>13844.713879999999</v>
      </c>
      <c r="G745" s="20">
        <f t="shared" si="85"/>
        <v>0.99449405784650635</v>
      </c>
      <c r="H745" s="20">
        <f t="shared" si="85"/>
        <v>0.99666123320893441</v>
      </c>
      <c r="I745" s="19" t="str">
        <f t="shared" si="86"/>
        <v>0</v>
      </c>
      <c r="J745" s="19" t="str">
        <f t="shared" si="87"/>
        <v>0</v>
      </c>
    </row>
    <row r="746" spans="1:10" s="21" customFormat="1" hidden="1" x14ac:dyDescent="0.25">
      <c r="A746" s="16" t="str">
        <f t="shared" si="84"/>
        <v>a</v>
      </c>
      <c r="B746" s="22" t="s">
        <v>2</v>
      </c>
      <c r="C746" s="23" t="s">
        <v>10</v>
      </c>
      <c r="D746" s="24">
        <v>13613.000000000002</v>
      </c>
      <c r="E746" s="24">
        <v>12967.293000000003</v>
      </c>
      <c r="F746" s="24">
        <v>12921.204879999999</v>
      </c>
      <c r="G746" s="25"/>
      <c r="H746" s="25"/>
      <c r="I746" s="24"/>
      <c r="J746" s="24"/>
    </row>
    <row r="747" spans="1:10" s="21" customFormat="1" hidden="1" x14ac:dyDescent="0.25">
      <c r="A747" s="16" t="str">
        <f t="shared" si="84"/>
        <v>a</v>
      </c>
      <c r="B747" s="22" t="s">
        <v>2</v>
      </c>
      <c r="C747" s="26" t="s">
        <v>11</v>
      </c>
      <c r="D747" s="27">
        <v>8937.0000000000018</v>
      </c>
      <c r="E747" s="27">
        <v>8747.4930000000022</v>
      </c>
      <c r="F747" s="27">
        <v>8747.466699999999</v>
      </c>
      <c r="G747" s="28"/>
      <c r="H747" s="28"/>
      <c r="I747" s="27"/>
      <c r="J747" s="27"/>
    </row>
    <row r="748" spans="1:10" s="21" customFormat="1" hidden="1" x14ac:dyDescent="0.25">
      <c r="A748" s="16" t="str">
        <f t="shared" si="84"/>
        <v>a</v>
      </c>
      <c r="B748" s="22" t="s">
        <v>2</v>
      </c>
      <c r="C748" s="26" t="s">
        <v>12</v>
      </c>
      <c r="D748" s="27">
        <v>3905</v>
      </c>
      <c r="E748" s="27">
        <v>3591.7</v>
      </c>
      <c r="F748" s="27">
        <v>3545.7513400000007</v>
      </c>
      <c r="G748" s="28"/>
      <c r="H748" s="28"/>
      <c r="I748" s="27"/>
      <c r="J748" s="27"/>
    </row>
    <row r="749" spans="1:10" s="21" customFormat="1" hidden="1" x14ac:dyDescent="0.25">
      <c r="A749" s="16" t="str">
        <f t="shared" si="84"/>
        <v>a</v>
      </c>
      <c r="B749" s="22" t="s">
        <v>2</v>
      </c>
      <c r="C749" s="26" t="s">
        <v>15</v>
      </c>
      <c r="D749" s="27">
        <v>230</v>
      </c>
      <c r="E749" s="27">
        <v>269.5</v>
      </c>
      <c r="F749" s="27">
        <v>269.41215999999997</v>
      </c>
      <c r="G749" s="28"/>
      <c r="H749" s="28"/>
      <c r="I749" s="27"/>
      <c r="J749" s="27"/>
    </row>
    <row r="750" spans="1:10" s="21" customFormat="1" hidden="1" x14ac:dyDescent="0.25">
      <c r="A750" s="16" t="str">
        <f t="shared" si="84"/>
        <v>a</v>
      </c>
      <c r="B750" s="22" t="s">
        <v>2</v>
      </c>
      <c r="C750" s="26" t="s">
        <v>16</v>
      </c>
      <c r="D750" s="27">
        <v>541</v>
      </c>
      <c r="E750" s="27">
        <v>358.6</v>
      </c>
      <c r="F750" s="27">
        <v>358.57468</v>
      </c>
      <c r="G750" s="28"/>
      <c r="H750" s="28"/>
      <c r="I750" s="27"/>
      <c r="J750" s="27"/>
    </row>
    <row r="751" spans="1:10" s="21" customFormat="1" hidden="1" x14ac:dyDescent="0.25">
      <c r="A751" s="16" t="str">
        <f t="shared" si="84"/>
        <v>a</v>
      </c>
      <c r="B751" s="22" t="s">
        <v>2</v>
      </c>
      <c r="C751" s="23" t="s">
        <v>17</v>
      </c>
      <c r="D751" s="24">
        <v>355</v>
      </c>
      <c r="E751" s="24">
        <v>923.8</v>
      </c>
      <c r="F751" s="24">
        <v>923.50900000000001</v>
      </c>
      <c r="G751" s="25"/>
      <c r="H751" s="25"/>
      <c r="I751" s="24"/>
      <c r="J751" s="24"/>
    </row>
    <row r="752" spans="1:10" s="21" customFormat="1" ht="18.75" hidden="1" thickBot="1" x14ac:dyDescent="0.3">
      <c r="A752" s="16" t="str">
        <f t="shared" si="84"/>
        <v>a</v>
      </c>
      <c r="B752" s="17" t="s">
        <v>394</v>
      </c>
      <c r="C752" s="18" t="s">
        <v>395</v>
      </c>
      <c r="D752" s="19">
        <v>870</v>
      </c>
      <c r="E752" s="19">
        <v>692.90000000000009</v>
      </c>
      <c r="F752" s="19">
        <v>685.78263000000004</v>
      </c>
      <c r="G752" s="20">
        <f t="shared" si="85"/>
        <v>0.79643678160919551</v>
      </c>
      <c r="H752" s="20">
        <f t="shared" si="85"/>
        <v>0.98972814258911812</v>
      </c>
      <c r="I752" s="19" t="str">
        <f t="shared" si="86"/>
        <v>0</v>
      </c>
      <c r="J752" s="19" t="str">
        <f t="shared" si="87"/>
        <v>0</v>
      </c>
    </row>
    <row r="753" spans="1:10" s="21" customFormat="1" hidden="1" x14ac:dyDescent="0.25">
      <c r="A753" s="16" t="str">
        <f t="shared" si="84"/>
        <v>a</v>
      </c>
      <c r="B753" s="22" t="s">
        <v>2</v>
      </c>
      <c r="C753" s="23" t="s">
        <v>10</v>
      </c>
      <c r="D753" s="24">
        <v>865</v>
      </c>
      <c r="E753" s="24">
        <v>682.95</v>
      </c>
      <c r="F753" s="24">
        <v>675.87897000000009</v>
      </c>
      <c r="G753" s="25"/>
      <c r="H753" s="25"/>
      <c r="I753" s="24"/>
      <c r="J753" s="24"/>
    </row>
    <row r="754" spans="1:10" s="21" customFormat="1" hidden="1" x14ac:dyDescent="0.25">
      <c r="A754" s="16" t="str">
        <f t="shared" si="84"/>
        <v>a</v>
      </c>
      <c r="B754" s="22" t="s">
        <v>2</v>
      </c>
      <c r="C754" s="26" t="s">
        <v>11</v>
      </c>
      <c r="D754" s="27">
        <v>341</v>
      </c>
      <c r="E754" s="27">
        <v>312.976</v>
      </c>
      <c r="F754" s="27">
        <v>312.81086000000005</v>
      </c>
      <c r="G754" s="28"/>
      <c r="H754" s="28"/>
      <c r="I754" s="27"/>
      <c r="J754" s="27"/>
    </row>
    <row r="755" spans="1:10" s="21" customFormat="1" hidden="1" x14ac:dyDescent="0.25">
      <c r="A755" s="16" t="str">
        <f t="shared" si="84"/>
        <v>a</v>
      </c>
      <c r="B755" s="22" t="s">
        <v>2</v>
      </c>
      <c r="C755" s="26" t="s">
        <v>12</v>
      </c>
      <c r="D755" s="27">
        <v>524</v>
      </c>
      <c r="E755" s="27">
        <v>355</v>
      </c>
      <c r="F755" s="27">
        <v>348.65488999999997</v>
      </c>
      <c r="G755" s="28"/>
      <c r="H755" s="28"/>
      <c r="I755" s="27"/>
      <c r="J755" s="27"/>
    </row>
    <row r="756" spans="1:10" s="21" customFormat="1" hidden="1" x14ac:dyDescent="0.25">
      <c r="A756" s="16" t="str">
        <f t="shared" si="84"/>
        <v>a</v>
      </c>
      <c r="B756" s="22" t="s">
        <v>2</v>
      </c>
      <c r="C756" s="26" t="s">
        <v>15</v>
      </c>
      <c r="D756" s="27">
        <v>0</v>
      </c>
      <c r="E756" s="27">
        <v>14.974</v>
      </c>
      <c r="F756" s="27">
        <v>14.413220000000001</v>
      </c>
      <c r="G756" s="28"/>
      <c r="H756" s="28"/>
      <c r="I756" s="27"/>
      <c r="J756" s="27"/>
    </row>
    <row r="757" spans="1:10" s="21" customFormat="1" hidden="1" x14ac:dyDescent="0.25">
      <c r="A757" s="16" t="str">
        <f t="shared" si="84"/>
        <v>a</v>
      </c>
      <c r="B757" s="22" t="s">
        <v>2</v>
      </c>
      <c r="C757" s="23" t="s">
        <v>17</v>
      </c>
      <c r="D757" s="24">
        <v>5</v>
      </c>
      <c r="E757" s="24">
        <v>9.9499999999999993</v>
      </c>
      <c r="F757" s="24">
        <v>9.9036600000000004</v>
      </c>
      <c r="G757" s="25"/>
      <c r="H757" s="25"/>
      <c r="I757" s="24"/>
      <c r="J757" s="24"/>
    </row>
    <row r="758" spans="1:10" s="21" customFormat="1" ht="18.75" hidden="1" thickBot="1" x14ac:dyDescent="0.3">
      <c r="A758" s="16" t="str">
        <f t="shared" si="84"/>
        <v>a</v>
      </c>
      <c r="B758" s="17" t="s">
        <v>396</v>
      </c>
      <c r="C758" s="18" t="s">
        <v>397</v>
      </c>
      <c r="D758" s="19">
        <v>24414</v>
      </c>
      <c r="E758" s="19">
        <v>24616.527999999998</v>
      </c>
      <c r="F758" s="19">
        <v>24616.280650000001</v>
      </c>
      <c r="G758" s="20">
        <f t="shared" si="85"/>
        <v>1.0082955681166543</v>
      </c>
      <c r="H758" s="20">
        <f t="shared" si="85"/>
        <v>0.99998995187298556</v>
      </c>
      <c r="I758" s="19" t="str">
        <f t="shared" si="86"/>
        <v>0</v>
      </c>
      <c r="J758" s="19" t="str">
        <f t="shared" si="87"/>
        <v>0</v>
      </c>
    </row>
    <row r="759" spans="1:10" s="21" customFormat="1" hidden="1" x14ac:dyDescent="0.25">
      <c r="A759" s="16" t="str">
        <f t="shared" si="84"/>
        <v>a</v>
      </c>
      <c r="B759" s="22" t="s">
        <v>2</v>
      </c>
      <c r="C759" s="23" t="s">
        <v>10</v>
      </c>
      <c r="D759" s="24">
        <v>24414</v>
      </c>
      <c r="E759" s="24">
        <v>24616.527999999998</v>
      </c>
      <c r="F759" s="24">
        <v>24616.280650000001</v>
      </c>
      <c r="G759" s="25"/>
      <c r="H759" s="25"/>
      <c r="I759" s="24"/>
      <c r="J759" s="24"/>
    </row>
    <row r="760" spans="1:10" s="21" customFormat="1" hidden="1" x14ac:dyDescent="0.25">
      <c r="A760" s="16" t="str">
        <f t="shared" si="84"/>
        <v>a</v>
      </c>
      <c r="B760" s="22" t="s">
        <v>2</v>
      </c>
      <c r="C760" s="26" t="s">
        <v>11</v>
      </c>
      <c r="D760" s="27">
        <v>24414</v>
      </c>
      <c r="E760" s="27">
        <v>24616.527999999998</v>
      </c>
      <c r="F760" s="27">
        <v>24616.280650000001</v>
      </c>
      <c r="G760" s="28"/>
      <c r="H760" s="28"/>
      <c r="I760" s="27"/>
      <c r="J760" s="27"/>
    </row>
    <row r="761" spans="1:10" s="21" customFormat="1" ht="18.75" hidden="1" thickBot="1" x14ac:dyDescent="0.3">
      <c r="A761" s="16" t="str">
        <f t="shared" si="84"/>
        <v>a</v>
      </c>
      <c r="B761" s="17" t="s">
        <v>398</v>
      </c>
      <c r="C761" s="18" t="s">
        <v>399</v>
      </c>
      <c r="D761" s="19">
        <v>1000</v>
      </c>
      <c r="E761" s="19">
        <v>1161.3689999999999</v>
      </c>
      <c r="F761" s="19">
        <v>1154.26793</v>
      </c>
      <c r="G761" s="20">
        <f t="shared" si="85"/>
        <v>1.1613689999999999</v>
      </c>
      <c r="H761" s="20">
        <f t="shared" si="85"/>
        <v>0.9938856039725531</v>
      </c>
      <c r="I761" s="19" t="str">
        <f t="shared" si="86"/>
        <v>0</v>
      </c>
      <c r="J761" s="19" t="str">
        <f t="shared" si="87"/>
        <v>0</v>
      </c>
    </row>
    <row r="762" spans="1:10" s="21" customFormat="1" hidden="1" x14ac:dyDescent="0.25">
      <c r="A762" s="16" t="str">
        <f t="shared" si="84"/>
        <v>a</v>
      </c>
      <c r="B762" s="22" t="s">
        <v>2</v>
      </c>
      <c r="C762" s="23" t="s">
        <v>10</v>
      </c>
      <c r="D762" s="24">
        <v>1000</v>
      </c>
      <c r="E762" s="24">
        <v>1161.3689999999999</v>
      </c>
      <c r="F762" s="24">
        <v>1154.26793</v>
      </c>
      <c r="G762" s="25"/>
      <c r="H762" s="25"/>
      <c r="I762" s="24"/>
      <c r="J762" s="24"/>
    </row>
    <row r="763" spans="1:10" s="21" customFormat="1" hidden="1" x14ac:dyDescent="0.25">
      <c r="A763" s="16" t="str">
        <f t="shared" si="84"/>
        <v>a</v>
      </c>
      <c r="B763" s="22" t="s">
        <v>2</v>
      </c>
      <c r="C763" s="26" t="s">
        <v>12</v>
      </c>
      <c r="D763" s="27">
        <v>1000</v>
      </c>
      <c r="E763" s="27">
        <v>1161.3689999999999</v>
      </c>
      <c r="F763" s="27">
        <v>1154.26793</v>
      </c>
      <c r="G763" s="28"/>
      <c r="H763" s="28"/>
      <c r="I763" s="27"/>
      <c r="J763" s="27"/>
    </row>
    <row r="764" spans="1:10" s="21" customFormat="1" ht="18.75" hidden="1" thickBot="1" x14ac:dyDescent="0.3">
      <c r="A764" s="16" t="str">
        <f t="shared" si="84"/>
        <v>a</v>
      </c>
      <c r="B764" s="17" t="s">
        <v>400</v>
      </c>
      <c r="C764" s="18" t="s">
        <v>401</v>
      </c>
      <c r="D764" s="19">
        <v>6540</v>
      </c>
      <c r="E764" s="19">
        <v>6364.0230000000001</v>
      </c>
      <c r="F764" s="19">
        <v>6350.9635099999996</v>
      </c>
      <c r="G764" s="20">
        <f t="shared" si="85"/>
        <v>0.97309220183486245</v>
      </c>
      <c r="H764" s="20">
        <f t="shared" si="85"/>
        <v>0.99794791910714331</v>
      </c>
      <c r="I764" s="19" t="str">
        <f t="shared" si="86"/>
        <v>0</v>
      </c>
      <c r="J764" s="19" t="str">
        <f t="shared" si="87"/>
        <v>0</v>
      </c>
    </row>
    <row r="765" spans="1:10" s="21" customFormat="1" hidden="1" x14ac:dyDescent="0.25">
      <c r="A765" s="16" t="str">
        <f t="shared" si="84"/>
        <v>a</v>
      </c>
      <c r="B765" s="22" t="s">
        <v>2</v>
      </c>
      <c r="C765" s="23" t="s">
        <v>10</v>
      </c>
      <c r="D765" s="24">
        <v>6540</v>
      </c>
      <c r="E765" s="24">
        <v>6364.0230000000001</v>
      </c>
      <c r="F765" s="24">
        <v>6350.9635099999996</v>
      </c>
      <c r="G765" s="25"/>
      <c r="H765" s="25"/>
      <c r="I765" s="24"/>
      <c r="J765" s="24"/>
    </row>
    <row r="766" spans="1:10" s="21" customFormat="1" hidden="1" x14ac:dyDescent="0.25">
      <c r="A766" s="16" t="str">
        <f t="shared" si="84"/>
        <v>a</v>
      </c>
      <c r="B766" s="22" t="s">
        <v>2</v>
      </c>
      <c r="C766" s="26" t="s">
        <v>11</v>
      </c>
      <c r="D766" s="27">
        <v>4471</v>
      </c>
      <c r="E766" s="27">
        <v>3506.66</v>
      </c>
      <c r="F766" s="27">
        <v>3506.5863199999999</v>
      </c>
      <c r="G766" s="28"/>
      <c r="H766" s="28"/>
      <c r="I766" s="27"/>
      <c r="J766" s="27"/>
    </row>
    <row r="767" spans="1:10" s="21" customFormat="1" hidden="1" x14ac:dyDescent="0.25">
      <c r="A767" s="16" t="str">
        <f t="shared" si="84"/>
        <v>a</v>
      </c>
      <c r="B767" s="22" t="s">
        <v>2</v>
      </c>
      <c r="C767" s="26" t="s">
        <v>12</v>
      </c>
      <c r="D767" s="27">
        <v>1929</v>
      </c>
      <c r="E767" s="27">
        <v>2773.3630000000003</v>
      </c>
      <c r="F767" s="27">
        <v>2760.7066700000005</v>
      </c>
      <c r="G767" s="28"/>
      <c r="H767" s="28"/>
      <c r="I767" s="27"/>
      <c r="J767" s="27"/>
    </row>
    <row r="768" spans="1:10" s="21" customFormat="1" hidden="1" x14ac:dyDescent="0.25">
      <c r="A768" s="16" t="str">
        <f t="shared" si="84"/>
        <v>a</v>
      </c>
      <c r="B768" s="22" t="s">
        <v>2</v>
      </c>
      <c r="C768" s="26" t="s">
        <v>15</v>
      </c>
      <c r="D768" s="27">
        <v>120</v>
      </c>
      <c r="E768" s="27">
        <v>84</v>
      </c>
      <c r="F768" s="27">
        <v>83.670519999999996</v>
      </c>
      <c r="G768" s="28"/>
      <c r="H768" s="28"/>
      <c r="I768" s="27"/>
      <c r="J768" s="27"/>
    </row>
    <row r="769" spans="1:10" s="21" customFormat="1" hidden="1" x14ac:dyDescent="0.25">
      <c r="A769" s="16" t="str">
        <f t="shared" si="84"/>
        <v>a</v>
      </c>
      <c r="B769" s="22" t="s">
        <v>2</v>
      </c>
      <c r="C769" s="26" t="s">
        <v>16</v>
      </c>
      <c r="D769" s="27">
        <v>20</v>
      </c>
      <c r="E769" s="27">
        <v>0</v>
      </c>
      <c r="F769" s="27">
        <v>0</v>
      </c>
      <c r="G769" s="28"/>
      <c r="H769" s="28"/>
      <c r="I769" s="27"/>
      <c r="J769" s="27"/>
    </row>
    <row r="770" spans="1:10" s="21" customFormat="1" ht="18.75" hidden="1" thickBot="1" x14ac:dyDescent="0.3">
      <c r="A770" s="16" t="str">
        <f t="shared" si="84"/>
        <v>a</v>
      </c>
      <c r="B770" s="17" t="s">
        <v>402</v>
      </c>
      <c r="C770" s="18" t="s">
        <v>15</v>
      </c>
      <c r="D770" s="19">
        <v>25860</v>
      </c>
      <c r="E770" s="19">
        <v>28073.328000000001</v>
      </c>
      <c r="F770" s="19">
        <v>28073.218840000001</v>
      </c>
      <c r="G770" s="20">
        <f t="shared" si="85"/>
        <v>1.0855888631090487</v>
      </c>
      <c r="H770" s="20">
        <f t="shared" si="85"/>
        <v>0.99999611161170487</v>
      </c>
      <c r="I770" s="19" t="str">
        <f t="shared" si="86"/>
        <v>0</v>
      </c>
      <c r="J770" s="19" t="str">
        <f t="shared" si="87"/>
        <v>0</v>
      </c>
    </row>
    <row r="771" spans="1:10" s="21" customFormat="1" hidden="1" x14ac:dyDescent="0.25">
      <c r="A771" s="16" t="str">
        <f t="shared" si="84"/>
        <v>a</v>
      </c>
      <c r="B771" s="22" t="s">
        <v>2</v>
      </c>
      <c r="C771" s="23" t="s">
        <v>10</v>
      </c>
      <c r="D771" s="24">
        <v>25663</v>
      </c>
      <c r="E771" s="24">
        <v>27903.754000000001</v>
      </c>
      <c r="F771" s="24">
        <v>27903.644840000001</v>
      </c>
      <c r="G771" s="25"/>
      <c r="H771" s="25"/>
      <c r="I771" s="24"/>
      <c r="J771" s="24"/>
    </row>
    <row r="772" spans="1:10" s="21" customFormat="1" hidden="1" x14ac:dyDescent="0.25">
      <c r="A772" s="16" t="str">
        <f t="shared" si="84"/>
        <v>a</v>
      </c>
      <c r="B772" s="22" t="s">
        <v>2</v>
      </c>
      <c r="C772" s="26" t="s">
        <v>12</v>
      </c>
      <c r="D772" s="27">
        <v>92</v>
      </c>
      <c r="E772" s="27">
        <v>268.34199999999998</v>
      </c>
      <c r="F772" s="27">
        <v>268.31882999999999</v>
      </c>
      <c r="G772" s="28"/>
      <c r="H772" s="28"/>
      <c r="I772" s="27"/>
      <c r="J772" s="27"/>
    </row>
    <row r="773" spans="1:10" s="21" customFormat="1" hidden="1" x14ac:dyDescent="0.25">
      <c r="A773" s="16" t="str">
        <f t="shared" si="84"/>
        <v>a</v>
      </c>
      <c r="B773" s="22" t="s">
        <v>2</v>
      </c>
      <c r="C773" s="26" t="s">
        <v>15</v>
      </c>
      <c r="D773" s="27">
        <v>25571</v>
      </c>
      <c r="E773" s="27">
        <v>27635.412</v>
      </c>
      <c r="F773" s="27">
        <v>27635.326010000001</v>
      </c>
      <c r="G773" s="28"/>
      <c r="H773" s="28"/>
      <c r="I773" s="27"/>
      <c r="J773" s="27"/>
    </row>
    <row r="774" spans="1:10" s="21" customFormat="1" hidden="1" x14ac:dyDescent="0.25">
      <c r="A774" s="16" t="str">
        <f t="shared" si="84"/>
        <v>a</v>
      </c>
      <c r="B774" s="22" t="s">
        <v>2</v>
      </c>
      <c r="C774" s="23" t="s">
        <v>17</v>
      </c>
      <c r="D774" s="24">
        <v>197</v>
      </c>
      <c r="E774" s="24">
        <v>169.57400000000001</v>
      </c>
      <c r="F774" s="24">
        <v>169.57400000000001</v>
      </c>
      <c r="G774" s="25"/>
      <c r="H774" s="25"/>
      <c r="I774" s="24"/>
      <c r="J774" s="24"/>
    </row>
    <row r="775" spans="1:10" s="21" customFormat="1" ht="18.75" hidden="1" thickBot="1" x14ac:dyDescent="0.3">
      <c r="A775" s="16" t="str">
        <f t="shared" si="84"/>
        <v>a</v>
      </c>
      <c r="B775" s="17" t="s">
        <v>403</v>
      </c>
      <c r="C775" s="18" t="s">
        <v>404</v>
      </c>
      <c r="D775" s="19">
        <v>22200</v>
      </c>
      <c r="E775" s="19">
        <v>18131.012999999999</v>
      </c>
      <c r="F775" s="19">
        <v>18131.011829999999</v>
      </c>
      <c r="G775" s="20">
        <f t="shared" si="85"/>
        <v>0.81671229729729722</v>
      </c>
      <c r="H775" s="20">
        <f t="shared" si="85"/>
        <v>0.99999993546968391</v>
      </c>
      <c r="I775" s="19" t="str">
        <f t="shared" si="86"/>
        <v>0</v>
      </c>
      <c r="J775" s="19" t="str">
        <f t="shared" si="87"/>
        <v>0</v>
      </c>
    </row>
    <row r="776" spans="1:10" s="21" customFormat="1" hidden="1" x14ac:dyDescent="0.25">
      <c r="A776" s="16" t="str">
        <f t="shared" si="84"/>
        <v>a</v>
      </c>
      <c r="B776" s="22" t="s">
        <v>2</v>
      </c>
      <c r="C776" s="23" t="s">
        <v>10</v>
      </c>
      <c r="D776" s="24">
        <v>21700</v>
      </c>
      <c r="E776" s="24">
        <v>17808.581999999999</v>
      </c>
      <c r="F776" s="24">
        <v>17808.581429999998</v>
      </c>
      <c r="G776" s="25"/>
      <c r="H776" s="25"/>
      <c r="I776" s="24"/>
      <c r="J776" s="24"/>
    </row>
    <row r="777" spans="1:10" s="21" customFormat="1" hidden="1" x14ac:dyDescent="0.25">
      <c r="A777" s="16" t="str">
        <f t="shared" si="84"/>
        <v>a</v>
      </c>
      <c r="B777" s="22" t="s">
        <v>2</v>
      </c>
      <c r="C777" s="26" t="s">
        <v>12</v>
      </c>
      <c r="D777" s="27">
        <v>1700</v>
      </c>
      <c r="E777" s="27">
        <v>1163.5819999999999</v>
      </c>
      <c r="F777" s="27">
        <v>1163.5814300000002</v>
      </c>
      <c r="G777" s="28"/>
      <c r="H777" s="28"/>
      <c r="I777" s="27"/>
      <c r="J777" s="27"/>
    </row>
    <row r="778" spans="1:10" s="21" customFormat="1" hidden="1" x14ac:dyDescent="0.25">
      <c r="A778" s="16" t="str">
        <f t="shared" si="84"/>
        <v>a</v>
      </c>
      <c r="B778" s="22" t="s">
        <v>2</v>
      </c>
      <c r="C778" s="26" t="s">
        <v>16</v>
      </c>
      <c r="D778" s="27">
        <v>20000</v>
      </c>
      <c r="E778" s="27">
        <v>16645</v>
      </c>
      <c r="F778" s="27">
        <v>16645</v>
      </c>
      <c r="G778" s="28"/>
      <c r="H778" s="28"/>
      <c r="I778" s="27"/>
      <c r="J778" s="27"/>
    </row>
    <row r="779" spans="1:10" s="21" customFormat="1" hidden="1" x14ac:dyDescent="0.25">
      <c r="A779" s="16" t="str">
        <f t="shared" si="84"/>
        <v>a</v>
      </c>
      <c r="B779" s="22" t="s">
        <v>2</v>
      </c>
      <c r="C779" s="23" t="s">
        <v>17</v>
      </c>
      <c r="D779" s="24">
        <v>500</v>
      </c>
      <c r="E779" s="24">
        <v>322.43099999999998</v>
      </c>
      <c r="F779" s="24">
        <v>322.43040000000002</v>
      </c>
      <c r="G779" s="25"/>
      <c r="H779" s="25"/>
      <c r="I779" s="24"/>
      <c r="J779" s="24"/>
    </row>
    <row r="780" spans="1:10" s="21" customFormat="1" ht="18.75" hidden="1" thickBot="1" x14ac:dyDescent="0.3">
      <c r="A780" s="16" t="str">
        <f t="shared" si="84"/>
        <v>a</v>
      </c>
      <c r="B780" s="17" t="s">
        <v>405</v>
      </c>
      <c r="C780" s="18" t="s">
        <v>406</v>
      </c>
      <c r="D780" s="19">
        <v>1500</v>
      </c>
      <c r="E780" s="19">
        <v>1391.9450000000002</v>
      </c>
      <c r="F780" s="19">
        <v>1388.4354900000001</v>
      </c>
      <c r="G780" s="20">
        <f t="shared" si="85"/>
        <v>0.92796333333333347</v>
      </c>
      <c r="H780" s="20">
        <f t="shared" si="85"/>
        <v>0.99747870066705213</v>
      </c>
      <c r="I780" s="19" t="str">
        <f t="shared" si="86"/>
        <v>0</v>
      </c>
      <c r="J780" s="19" t="str">
        <f t="shared" si="87"/>
        <v>0</v>
      </c>
    </row>
    <row r="781" spans="1:10" s="21" customFormat="1" hidden="1" x14ac:dyDescent="0.25">
      <c r="A781" s="16" t="str">
        <f t="shared" si="84"/>
        <v>a</v>
      </c>
      <c r="B781" s="22" t="s">
        <v>2</v>
      </c>
      <c r="C781" s="23" t="s">
        <v>10</v>
      </c>
      <c r="D781" s="24">
        <v>1156.3</v>
      </c>
      <c r="E781" s="24">
        <v>830.245</v>
      </c>
      <c r="F781" s="24">
        <v>828.28840000000002</v>
      </c>
      <c r="G781" s="25"/>
      <c r="H781" s="25"/>
      <c r="I781" s="24"/>
      <c r="J781" s="24"/>
    </row>
    <row r="782" spans="1:10" s="21" customFormat="1" hidden="1" x14ac:dyDescent="0.25">
      <c r="A782" s="16" t="str">
        <f t="shared" ref="A782:A828" si="88">IF(OR(D782&lt;&gt;0,E782&lt;&gt;0,F782&lt;&gt;0),"a","b")</f>
        <v>a</v>
      </c>
      <c r="B782" s="22" t="s">
        <v>2</v>
      </c>
      <c r="C782" s="26" t="s">
        <v>11</v>
      </c>
      <c r="D782" s="27">
        <v>806</v>
      </c>
      <c r="E782" s="27">
        <v>535.67000000000007</v>
      </c>
      <c r="F782" s="27">
        <v>535.46861999999999</v>
      </c>
      <c r="G782" s="28"/>
      <c r="H782" s="28"/>
      <c r="I782" s="27"/>
      <c r="J782" s="27"/>
    </row>
    <row r="783" spans="1:10" s="21" customFormat="1" hidden="1" x14ac:dyDescent="0.25">
      <c r="A783" s="16" t="str">
        <f t="shared" si="88"/>
        <v>a</v>
      </c>
      <c r="B783" s="22" t="s">
        <v>2</v>
      </c>
      <c r="C783" s="26" t="s">
        <v>12</v>
      </c>
      <c r="D783" s="27">
        <v>284.3</v>
      </c>
      <c r="E783" s="27">
        <v>288.3</v>
      </c>
      <c r="F783" s="27">
        <v>286.54505999999998</v>
      </c>
      <c r="G783" s="28"/>
      <c r="H783" s="28"/>
      <c r="I783" s="27"/>
      <c r="J783" s="27"/>
    </row>
    <row r="784" spans="1:10" s="21" customFormat="1" hidden="1" x14ac:dyDescent="0.25">
      <c r="A784" s="16" t="str">
        <f t="shared" si="88"/>
        <v>a</v>
      </c>
      <c r="B784" s="22" t="s">
        <v>2</v>
      </c>
      <c r="C784" s="26" t="s">
        <v>14</v>
      </c>
      <c r="D784" s="27">
        <v>58</v>
      </c>
      <c r="E784" s="27">
        <v>0</v>
      </c>
      <c r="F784" s="27">
        <v>0</v>
      </c>
      <c r="G784" s="28"/>
      <c r="H784" s="28"/>
      <c r="I784" s="27"/>
      <c r="J784" s="27"/>
    </row>
    <row r="785" spans="1:10" s="21" customFormat="1" hidden="1" x14ac:dyDescent="0.25">
      <c r="A785" s="16" t="str">
        <f t="shared" si="88"/>
        <v>a</v>
      </c>
      <c r="B785" s="22" t="s">
        <v>2</v>
      </c>
      <c r="C785" s="26" t="s">
        <v>15</v>
      </c>
      <c r="D785" s="27">
        <v>8</v>
      </c>
      <c r="E785" s="27">
        <v>6.2750000000000004</v>
      </c>
      <c r="F785" s="27">
        <v>6.2747200000000003</v>
      </c>
      <c r="G785" s="28"/>
      <c r="H785" s="28"/>
      <c r="I785" s="27"/>
      <c r="J785" s="27"/>
    </row>
    <row r="786" spans="1:10" s="21" customFormat="1" hidden="1" x14ac:dyDescent="0.25">
      <c r="A786" s="16" t="str">
        <f t="shared" si="88"/>
        <v>a</v>
      </c>
      <c r="B786" s="22" t="s">
        <v>2</v>
      </c>
      <c r="C786" s="23" t="s">
        <v>17</v>
      </c>
      <c r="D786" s="24">
        <v>343.7</v>
      </c>
      <c r="E786" s="24">
        <v>561.70000000000005</v>
      </c>
      <c r="F786" s="24">
        <v>560.14709000000005</v>
      </c>
      <c r="G786" s="25"/>
      <c r="H786" s="25"/>
      <c r="I786" s="24"/>
      <c r="J786" s="24"/>
    </row>
    <row r="787" spans="1:10" s="21" customFormat="1" ht="30.75" hidden="1" thickBot="1" x14ac:dyDescent="0.3">
      <c r="A787" s="16" t="str">
        <f t="shared" si="88"/>
        <v>a</v>
      </c>
      <c r="B787" s="17" t="s">
        <v>407</v>
      </c>
      <c r="C787" s="18" t="s">
        <v>408</v>
      </c>
      <c r="D787" s="19">
        <v>8040</v>
      </c>
      <c r="E787" s="19">
        <v>12754.601000000001</v>
      </c>
      <c r="F787" s="19">
        <v>12754.599859999998</v>
      </c>
      <c r="G787" s="20">
        <f t="shared" ref="G787:H826" si="89">E787/D787</f>
        <v>1.5863931592039802</v>
      </c>
      <c r="H787" s="20">
        <f t="shared" si="89"/>
        <v>0.99999991062048887</v>
      </c>
      <c r="I787" s="19" t="str">
        <f t="shared" ref="I787:I826" si="90">IF(OR(G787-100%&gt;=30%,100%-G787&gt;=30%),"1","0")</f>
        <v>1</v>
      </c>
      <c r="J787" s="19" t="str">
        <f t="shared" ref="J787:J826" si="91">IF(OR(H787-100%&gt;=15%,100%-H787&gt;=15%),"1","0")</f>
        <v>0</v>
      </c>
    </row>
    <row r="788" spans="1:10" s="21" customFormat="1" hidden="1" x14ac:dyDescent="0.25">
      <c r="A788" s="16" t="str">
        <f t="shared" si="88"/>
        <v>a</v>
      </c>
      <c r="B788" s="22" t="s">
        <v>2</v>
      </c>
      <c r="C788" s="23" t="s">
        <v>10</v>
      </c>
      <c r="D788" s="24">
        <v>3046</v>
      </c>
      <c r="E788" s="24">
        <v>3265.16</v>
      </c>
      <c r="F788" s="24">
        <v>3265.15895</v>
      </c>
      <c r="G788" s="25"/>
      <c r="H788" s="25"/>
      <c r="I788" s="24"/>
      <c r="J788" s="24"/>
    </row>
    <row r="789" spans="1:10" s="21" customFormat="1" hidden="1" x14ac:dyDescent="0.25">
      <c r="A789" s="16" t="str">
        <f t="shared" si="88"/>
        <v>a</v>
      </c>
      <c r="B789" s="22" t="s">
        <v>2</v>
      </c>
      <c r="C789" s="26" t="s">
        <v>12</v>
      </c>
      <c r="D789" s="27">
        <v>3046</v>
      </c>
      <c r="E789" s="27">
        <v>3265.16</v>
      </c>
      <c r="F789" s="27">
        <v>3265.15895</v>
      </c>
      <c r="G789" s="28"/>
      <c r="H789" s="28"/>
      <c r="I789" s="27"/>
      <c r="J789" s="27"/>
    </row>
    <row r="790" spans="1:10" s="21" customFormat="1" hidden="1" x14ac:dyDescent="0.25">
      <c r="A790" s="16" t="str">
        <f t="shared" si="88"/>
        <v>a</v>
      </c>
      <c r="B790" s="22" t="s">
        <v>2</v>
      </c>
      <c r="C790" s="23" t="s">
        <v>17</v>
      </c>
      <c r="D790" s="24">
        <v>4994</v>
      </c>
      <c r="E790" s="24">
        <v>9489.4410000000007</v>
      </c>
      <c r="F790" s="24">
        <v>9489.4409099999993</v>
      </c>
      <c r="G790" s="25"/>
      <c r="H790" s="25"/>
      <c r="I790" s="24"/>
      <c r="J790" s="24"/>
    </row>
    <row r="791" spans="1:10" s="21" customFormat="1" ht="30.75" hidden="1" thickBot="1" x14ac:dyDescent="0.3">
      <c r="A791" s="16" t="str">
        <f t="shared" si="88"/>
        <v>a</v>
      </c>
      <c r="B791" s="17" t="s">
        <v>409</v>
      </c>
      <c r="C791" s="18" t="s">
        <v>410</v>
      </c>
      <c r="D791" s="19">
        <v>22968</v>
      </c>
      <c r="E791" s="19">
        <v>44709.982000000004</v>
      </c>
      <c r="F791" s="19">
        <v>44847.865040000004</v>
      </c>
      <c r="G791" s="20">
        <f t="shared" si="89"/>
        <v>1.9466206025774992</v>
      </c>
      <c r="H791" s="20">
        <f t="shared" si="89"/>
        <v>1.0030839430890399</v>
      </c>
      <c r="I791" s="19" t="str">
        <f t="shared" si="90"/>
        <v>1</v>
      </c>
      <c r="J791" s="19" t="str">
        <f t="shared" si="91"/>
        <v>0</v>
      </c>
    </row>
    <row r="792" spans="1:10" s="21" customFormat="1" hidden="1" x14ac:dyDescent="0.25">
      <c r="A792" s="16" t="str">
        <f t="shared" si="88"/>
        <v>a</v>
      </c>
      <c r="B792" s="22" t="s">
        <v>2</v>
      </c>
      <c r="C792" s="23" t="s">
        <v>10</v>
      </c>
      <c r="D792" s="24">
        <v>21925</v>
      </c>
      <c r="E792" s="24">
        <v>22216.017000000003</v>
      </c>
      <c r="F792" s="24">
        <v>22354.779720000002</v>
      </c>
      <c r="G792" s="25"/>
      <c r="H792" s="25"/>
      <c r="I792" s="24"/>
      <c r="J792" s="24"/>
    </row>
    <row r="793" spans="1:10" s="21" customFormat="1" hidden="1" x14ac:dyDescent="0.25">
      <c r="A793" s="16" t="str">
        <f t="shared" si="88"/>
        <v>a</v>
      </c>
      <c r="B793" s="22" t="s">
        <v>2</v>
      </c>
      <c r="C793" s="26" t="s">
        <v>11</v>
      </c>
      <c r="D793" s="27">
        <v>14351.000000000002</v>
      </c>
      <c r="E793" s="27">
        <v>12626.500000000002</v>
      </c>
      <c r="F793" s="27">
        <v>12626.500000000002</v>
      </c>
      <c r="G793" s="28"/>
      <c r="H793" s="28"/>
      <c r="I793" s="27"/>
      <c r="J793" s="27"/>
    </row>
    <row r="794" spans="1:10" s="21" customFormat="1" hidden="1" x14ac:dyDescent="0.25">
      <c r="A794" s="16" t="str">
        <f t="shared" si="88"/>
        <v>a</v>
      </c>
      <c r="B794" s="22" t="s">
        <v>2</v>
      </c>
      <c r="C794" s="26" t="s">
        <v>12</v>
      </c>
      <c r="D794" s="27">
        <v>7288</v>
      </c>
      <c r="E794" s="27">
        <v>9069.7270000000008</v>
      </c>
      <c r="F794" s="27">
        <v>9206.6237400000027</v>
      </c>
      <c r="G794" s="28"/>
      <c r="H794" s="28"/>
      <c r="I794" s="27"/>
      <c r="J794" s="27"/>
    </row>
    <row r="795" spans="1:10" s="21" customFormat="1" hidden="1" x14ac:dyDescent="0.25">
      <c r="A795" s="16" t="str">
        <f t="shared" si="88"/>
        <v>a</v>
      </c>
      <c r="B795" s="22" t="s">
        <v>2</v>
      </c>
      <c r="C795" s="26" t="s">
        <v>14</v>
      </c>
      <c r="D795" s="27">
        <v>54</v>
      </c>
      <c r="E795" s="27">
        <v>60.79</v>
      </c>
      <c r="F795" s="27">
        <v>60.79</v>
      </c>
      <c r="G795" s="28"/>
      <c r="H795" s="28"/>
      <c r="I795" s="27"/>
      <c r="J795" s="27"/>
    </row>
    <row r="796" spans="1:10" s="21" customFormat="1" hidden="1" x14ac:dyDescent="0.25">
      <c r="A796" s="16" t="str">
        <f t="shared" si="88"/>
        <v>a</v>
      </c>
      <c r="B796" s="22" t="s">
        <v>2</v>
      </c>
      <c r="C796" s="26" t="s">
        <v>15</v>
      </c>
      <c r="D796" s="27">
        <v>100</v>
      </c>
      <c r="E796" s="27">
        <v>330</v>
      </c>
      <c r="F796" s="27">
        <v>330</v>
      </c>
      <c r="G796" s="28"/>
      <c r="H796" s="28"/>
      <c r="I796" s="27"/>
      <c r="J796" s="27"/>
    </row>
    <row r="797" spans="1:10" s="21" customFormat="1" hidden="1" x14ac:dyDescent="0.25">
      <c r="A797" s="16" t="str">
        <f t="shared" si="88"/>
        <v>a</v>
      </c>
      <c r="B797" s="22" t="s">
        <v>2</v>
      </c>
      <c r="C797" s="26" t="s">
        <v>16</v>
      </c>
      <c r="D797" s="27">
        <v>132</v>
      </c>
      <c r="E797" s="27">
        <v>129</v>
      </c>
      <c r="F797" s="27">
        <v>130.86597999999998</v>
      </c>
      <c r="G797" s="28"/>
      <c r="H797" s="28"/>
      <c r="I797" s="27"/>
      <c r="J797" s="27"/>
    </row>
    <row r="798" spans="1:10" s="21" customFormat="1" hidden="1" x14ac:dyDescent="0.25">
      <c r="A798" s="16" t="str">
        <f t="shared" si="88"/>
        <v>a</v>
      </c>
      <c r="B798" s="22" t="s">
        <v>2</v>
      </c>
      <c r="C798" s="23" t="s">
        <v>17</v>
      </c>
      <c r="D798" s="24">
        <v>1043</v>
      </c>
      <c r="E798" s="24">
        <v>2381.0889999999999</v>
      </c>
      <c r="F798" s="24">
        <v>2380.2107299999998</v>
      </c>
      <c r="G798" s="25"/>
      <c r="H798" s="25"/>
      <c r="I798" s="24"/>
      <c r="J798" s="24"/>
    </row>
    <row r="799" spans="1:10" s="21" customFormat="1" hidden="1" x14ac:dyDescent="0.25">
      <c r="A799" s="16" t="str">
        <f t="shared" si="88"/>
        <v>a</v>
      </c>
      <c r="B799" s="22" t="s">
        <v>2</v>
      </c>
      <c r="C799" s="23" t="s">
        <v>18</v>
      </c>
      <c r="D799" s="24">
        <v>0</v>
      </c>
      <c r="E799" s="24">
        <v>20112.876</v>
      </c>
      <c r="F799" s="24">
        <v>20112.874589999999</v>
      </c>
      <c r="G799" s="25"/>
      <c r="H799" s="25"/>
      <c r="I799" s="24"/>
      <c r="J799" s="24"/>
    </row>
    <row r="800" spans="1:10" s="21" customFormat="1" ht="18.75" hidden="1" thickBot="1" x14ac:dyDescent="0.3">
      <c r="A800" s="16" t="str">
        <f t="shared" si="88"/>
        <v>a</v>
      </c>
      <c r="B800" s="17" t="s">
        <v>411</v>
      </c>
      <c r="C800" s="18" t="s">
        <v>412</v>
      </c>
      <c r="D800" s="19">
        <v>1529</v>
      </c>
      <c r="E800" s="19">
        <v>1529</v>
      </c>
      <c r="F800" s="19">
        <v>1541.30798</v>
      </c>
      <c r="G800" s="20">
        <f t="shared" si="89"/>
        <v>1</v>
      </c>
      <c r="H800" s="20">
        <f t="shared" si="89"/>
        <v>1.0080496926095488</v>
      </c>
      <c r="I800" s="19" t="str">
        <f t="shared" si="90"/>
        <v>0</v>
      </c>
      <c r="J800" s="19" t="str">
        <f t="shared" si="91"/>
        <v>0</v>
      </c>
    </row>
    <row r="801" spans="1:10" s="21" customFormat="1" hidden="1" x14ac:dyDescent="0.25">
      <c r="A801" s="16" t="str">
        <f t="shared" si="88"/>
        <v>a</v>
      </c>
      <c r="B801" s="22" t="s">
        <v>2</v>
      </c>
      <c r="C801" s="23" t="s">
        <v>10</v>
      </c>
      <c r="D801" s="24">
        <v>1529</v>
      </c>
      <c r="E801" s="24">
        <v>1383.8240000000001</v>
      </c>
      <c r="F801" s="24">
        <v>1389.6655600000001</v>
      </c>
      <c r="G801" s="25"/>
      <c r="H801" s="25"/>
      <c r="I801" s="24"/>
      <c r="J801" s="24"/>
    </row>
    <row r="802" spans="1:10" s="21" customFormat="1" hidden="1" x14ac:dyDescent="0.25">
      <c r="A802" s="16" t="str">
        <f t="shared" si="88"/>
        <v>a</v>
      </c>
      <c r="B802" s="22" t="s">
        <v>2</v>
      </c>
      <c r="C802" s="26" t="s">
        <v>11</v>
      </c>
      <c r="D802" s="27">
        <v>1231</v>
      </c>
      <c r="E802" s="27">
        <v>1111</v>
      </c>
      <c r="F802" s="27">
        <v>1109.27809</v>
      </c>
      <c r="G802" s="28"/>
      <c r="H802" s="28"/>
      <c r="I802" s="27"/>
      <c r="J802" s="27"/>
    </row>
    <row r="803" spans="1:10" s="21" customFormat="1" hidden="1" x14ac:dyDescent="0.25">
      <c r="A803" s="16" t="str">
        <f t="shared" si="88"/>
        <v>a</v>
      </c>
      <c r="B803" s="22" t="s">
        <v>2</v>
      </c>
      <c r="C803" s="26" t="s">
        <v>12</v>
      </c>
      <c r="D803" s="27">
        <v>293</v>
      </c>
      <c r="E803" s="27">
        <v>247.82400000000001</v>
      </c>
      <c r="F803" s="27">
        <v>255.42540000000002</v>
      </c>
      <c r="G803" s="28"/>
      <c r="H803" s="28"/>
      <c r="I803" s="27"/>
      <c r="J803" s="27"/>
    </row>
    <row r="804" spans="1:10" s="21" customFormat="1" hidden="1" x14ac:dyDescent="0.25">
      <c r="A804" s="16" t="str">
        <f t="shared" si="88"/>
        <v>a</v>
      </c>
      <c r="B804" s="22" t="s">
        <v>2</v>
      </c>
      <c r="C804" s="26" t="s">
        <v>15</v>
      </c>
      <c r="D804" s="27">
        <v>5</v>
      </c>
      <c r="E804" s="27">
        <v>25</v>
      </c>
      <c r="F804" s="27">
        <v>24.962070000000001</v>
      </c>
      <c r="G804" s="28"/>
      <c r="H804" s="28"/>
      <c r="I804" s="27"/>
      <c r="J804" s="27"/>
    </row>
    <row r="805" spans="1:10" s="21" customFormat="1" hidden="1" x14ac:dyDescent="0.25">
      <c r="A805" s="16" t="str">
        <f t="shared" si="88"/>
        <v>a</v>
      </c>
      <c r="B805" s="22" t="s">
        <v>2</v>
      </c>
      <c r="C805" s="23" t="s">
        <v>17</v>
      </c>
      <c r="D805" s="24">
        <v>0</v>
      </c>
      <c r="E805" s="24">
        <v>145.17599999999999</v>
      </c>
      <c r="F805" s="24">
        <v>151.64242000000002</v>
      </c>
      <c r="G805" s="25"/>
      <c r="H805" s="25"/>
      <c r="I805" s="24"/>
      <c r="J805" s="24"/>
    </row>
    <row r="806" spans="1:10" s="21" customFormat="1" ht="30.75" hidden="1" thickBot="1" x14ac:dyDescent="0.3">
      <c r="A806" s="16" t="str">
        <f t="shared" si="88"/>
        <v>a</v>
      </c>
      <c r="B806" s="17" t="s">
        <v>413</v>
      </c>
      <c r="C806" s="18" t="s">
        <v>414</v>
      </c>
      <c r="D806" s="19">
        <v>900</v>
      </c>
      <c r="E806" s="19">
        <v>855.5</v>
      </c>
      <c r="F806" s="19">
        <v>1030.2662799999998</v>
      </c>
      <c r="G806" s="20">
        <f t="shared" si="89"/>
        <v>0.9505555555555556</v>
      </c>
      <c r="H806" s="20">
        <f t="shared" si="89"/>
        <v>1.2042855406195205</v>
      </c>
      <c r="I806" s="19" t="str">
        <f t="shared" si="90"/>
        <v>0</v>
      </c>
      <c r="J806" s="19" t="str">
        <f t="shared" si="91"/>
        <v>1</v>
      </c>
    </row>
    <row r="807" spans="1:10" s="21" customFormat="1" hidden="1" x14ac:dyDescent="0.25">
      <c r="A807" s="16" t="str">
        <f t="shared" si="88"/>
        <v>a</v>
      </c>
      <c r="B807" s="22" t="s">
        <v>2</v>
      </c>
      <c r="C807" s="23" t="s">
        <v>10</v>
      </c>
      <c r="D807" s="24">
        <v>900</v>
      </c>
      <c r="E807" s="24">
        <v>818</v>
      </c>
      <c r="F807" s="24">
        <v>968.40864999999985</v>
      </c>
      <c r="G807" s="25"/>
      <c r="H807" s="25"/>
      <c r="I807" s="24"/>
      <c r="J807" s="24"/>
    </row>
    <row r="808" spans="1:10" s="21" customFormat="1" hidden="1" x14ac:dyDescent="0.25">
      <c r="A808" s="16" t="str">
        <f t="shared" si="88"/>
        <v>a</v>
      </c>
      <c r="B808" s="22" t="s">
        <v>2</v>
      </c>
      <c r="C808" s="26" t="s">
        <v>11</v>
      </c>
      <c r="D808" s="27">
        <v>632</v>
      </c>
      <c r="E808" s="27">
        <v>588.5</v>
      </c>
      <c r="F808" s="27">
        <v>588.05760999999995</v>
      </c>
      <c r="G808" s="28"/>
      <c r="H808" s="28"/>
      <c r="I808" s="27"/>
      <c r="J808" s="27"/>
    </row>
    <row r="809" spans="1:10" s="21" customFormat="1" hidden="1" x14ac:dyDescent="0.25">
      <c r="A809" s="16" t="str">
        <f t="shared" si="88"/>
        <v>a</v>
      </c>
      <c r="B809" s="22" t="s">
        <v>2</v>
      </c>
      <c r="C809" s="26" t="s">
        <v>12</v>
      </c>
      <c r="D809" s="27">
        <v>258</v>
      </c>
      <c r="E809" s="27">
        <v>223.5</v>
      </c>
      <c r="F809" s="27">
        <v>374.41580999999996</v>
      </c>
      <c r="G809" s="28"/>
      <c r="H809" s="28"/>
      <c r="I809" s="27"/>
      <c r="J809" s="27"/>
    </row>
    <row r="810" spans="1:10" s="21" customFormat="1" hidden="1" x14ac:dyDescent="0.25">
      <c r="A810" s="16" t="str">
        <f t="shared" si="88"/>
        <v>a</v>
      </c>
      <c r="B810" s="22" t="s">
        <v>2</v>
      </c>
      <c r="C810" s="26" t="s">
        <v>15</v>
      </c>
      <c r="D810" s="27">
        <v>4</v>
      </c>
      <c r="E810" s="27">
        <v>2</v>
      </c>
      <c r="F810" s="27">
        <v>1.9405600000000001</v>
      </c>
      <c r="G810" s="28"/>
      <c r="H810" s="28"/>
      <c r="I810" s="27"/>
      <c r="J810" s="27"/>
    </row>
    <row r="811" spans="1:10" s="21" customFormat="1" hidden="1" x14ac:dyDescent="0.25">
      <c r="A811" s="16" t="str">
        <f t="shared" si="88"/>
        <v>a</v>
      </c>
      <c r="B811" s="22" t="s">
        <v>2</v>
      </c>
      <c r="C811" s="26" t="s">
        <v>16</v>
      </c>
      <c r="D811" s="27">
        <v>6</v>
      </c>
      <c r="E811" s="27">
        <v>4</v>
      </c>
      <c r="F811" s="27">
        <v>3.9946700000000002</v>
      </c>
      <c r="G811" s="28"/>
      <c r="H811" s="28"/>
      <c r="I811" s="27"/>
      <c r="J811" s="27"/>
    </row>
    <row r="812" spans="1:10" s="21" customFormat="1" hidden="1" x14ac:dyDescent="0.25">
      <c r="A812" s="16" t="str">
        <f t="shared" si="88"/>
        <v>a</v>
      </c>
      <c r="B812" s="22" t="s">
        <v>2</v>
      </c>
      <c r="C812" s="23" t="s">
        <v>17</v>
      </c>
      <c r="D812" s="24">
        <v>0</v>
      </c>
      <c r="E812" s="24">
        <v>37.5</v>
      </c>
      <c r="F812" s="24">
        <v>61.85763</v>
      </c>
      <c r="G812" s="25"/>
      <c r="H812" s="25"/>
      <c r="I812" s="24"/>
      <c r="J812" s="24"/>
    </row>
    <row r="813" spans="1:10" s="21" customFormat="1" ht="30.75" hidden="1" thickBot="1" x14ac:dyDescent="0.3">
      <c r="A813" s="16" t="str">
        <f t="shared" si="88"/>
        <v>a</v>
      </c>
      <c r="B813" s="17" t="s">
        <v>415</v>
      </c>
      <c r="C813" s="18" t="s">
        <v>416</v>
      </c>
      <c r="D813" s="19">
        <v>582</v>
      </c>
      <c r="E813" s="19">
        <v>582</v>
      </c>
      <c r="F813" s="19">
        <v>581.93254000000013</v>
      </c>
      <c r="G813" s="20">
        <f t="shared" si="89"/>
        <v>1</v>
      </c>
      <c r="H813" s="20">
        <f t="shared" si="89"/>
        <v>0.99988408934707929</v>
      </c>
      <c r="I813" s="19" t="str">
        <f t="shared" si="90"/>
        <v>0</v>
      </c>
      <c r="J813" s="19" t="str">
        <f t="shared" si="91"/>
        <v>0</v>
      </c>
    </row>
    <row r="814" spans="1:10" s="21" customFormat="1" hidden="1" x14ac:dyDescent="0.25">
      <c r="A814" s="16" t="str">
        <f t="shared" si="88"/>
        <v>a</v>
      </c>
      <c r="B814" s="22" t="s">
        <v>2</v>
      </c>
      <c r="C814" s="23" t="s">
        <v>10</v>
      </c>
      <c r="D814" s="24">
        <v>582</v>
      </c>
      <c r="E814" s="24">
        <v>572.79999999999995</v>
      </c>
      <c r="F814" s="24">
        <v>572.73266000000012</v>
      </c>
      <c r="G814" s="25"/>
      <c r="H814" s="25"/>
      <c r="I814" s="24"/>
      <c r="J814" s="24"/>
    </row>
    <row r="815" spans="1:10" s="21" customFormat="1" hidden="1" x14ac:dyDescent="0.25">
      <c r="A815" s="16" t="str">
        <f t="shared" si="88"/>
        <v>a</v>
      </c>
      <c r="B815" s="22" t="s">
        <v>2</v>
      </c>
      <c r="C815" s="26" t="s">
        <v>11</v>
      </c>
      <c r="D815" s="27">
        <v>505</v>
      </c>
      <c r="E815" s="27">
        <v>498</v>
      </c>
      <c r="F815" s="27">
        <v>497.99912</v>
      </c>
      <c r="G815" s="28"/>
      <c r="H815" s="28"/>
      <c r="I815" s="27"/>
      <c r="J815" s="27"/>
    </row>
    <row r="816" spans="1:10" s="21" customFormat="1" hidden="1" x14ac:dyDescent="0.25">
      <c r="A816" s="16" t="str">
        <f t="shared" si="88"/>
        <v>a</v>
      </c>
      <c r="B816" s="22" t="s">
        <v>2</v>
      </c>
      <c r="C816" s="26" t="s">
        <v>12</v>
      </c>
      <c r="D816" s="27">
        <v>74</v>
      </c>
      <c r="E816" s="27">
        <v>71</v>
      </c>
      <c r="F816" s="27">
        <v>70.998690000000011</v>
      </c>
      <c r="G816" s="28"/>
      <c r="H816" s="28"/>
      <c r="I816" s="27"/>
      <c r="J816" s="27"/>
    </row>
    <row r="817" spans="1:10" s="21" customFormat="1" hidden="1" x14ac:dyDescent="0.25">
      <c r="A817" s="16" t="str">
        <f t="shared" si="88"/>
        <v>a</v>
      </c>
      <c r="B817" s="22" t="s">
        <v>2</v>
      </c>
      <c r="C817" s="26" t="s">
        <v>14</v>
      </c>
      <c r="D817" s="27">
        <v>0</v>
      </c>
      <c r="E817" s="27">
        <v>0.8</v>
      </c>
      <c r="F817" s="27">
        <v>0.73485</v>
      </c>
      <c r="G817" s="28"/>
      <c r="H817" s="28"/>
      <c r="I817" s="27"/>
      <c r="J817" s="27"/>
    </row>
    <row r="818" spans="1:10" s="21" customFormat="1" hidden="1" x14ac:dyDescent="0.25">
      <c r="A818" s="16" t="str">
        <f t="shared" si="88"/>
        <v>a</v>
      </c>
      <c r="B818" s="22" t="s">
        <v>2</v>
      </c>
      <c r="C818" s="26" t="s">
        <v>16</v>
      </c>
      <c r="D818" s="27">
        <v>3</v>
      </c>
      <c r="E818" s="27">
        <v>3</v>
      </c>
      <c r="F818" s="27">
        <v>3</v>
      </c>
      <c r="G818" s="28"/>
      <c r="H818" s="28"/>
      <c r="I818" s="27"/>
      <c r="J818" s="27"/>
    </row>
    <row r="819" spans="1:10" s="21" customFormat="1" hidden="1" x14ac:dyDescent="0.25">
      <c r="A819" s="16" t="str">
        <f t="shared" si="88"/>
        <v>a</v>
      </c>
      <c r="B819" s="22" t="s">
        <v>2</v>
      </c>
      <c r="C819" s="23" t="s">
        <v>17</v>
      </c>
      <c r="D819" s="24">
        <v>0</v>
      </c>
      <c r="E819" s="24">
        <v>9.1999999999999993</v>
      </c>
      <c r="F819" s="24">
        <v>9.1998800000000003</v>
      </c>
      <c r="G819" s="25"/>
      <c r="H819" s="25"/>
      <c r="I819" s="24"/>
      <c r="J819" s="24"/>
    </row>
    <row r="820" spans="1:10" s="21" customFormat="1" ht="18.75" hidden="1" thickBot="1" x14ac:dyDescent="0.3">
      <c r="A820" s="16" t="str">
        <f t="shared" si="88"/>
        <v>a</v>
      </c>
      <c r="B820" s="17" t="s">
        <v>417</v>
      </c>
      <c r="C820" s="18" t="s">
        <v>418</v>
      </c>
      <c r="D820" s="19">
        <v>361</v>
      </c>
      <c r="E820" s="19">
        <v>361</v>
      </c>
      <c r="F820" s="19">
        <v>358.27232000000004</v>
      </c>
      <c r="G820" s="20">
        <f t="shared" si="89"/>
        <v>1</v>
      </c>
      <c r="H820" s="20">
        <f t="shared" si="89"/>
        <v>0.99244409972299175</v>
      </c>
      <c r="I820" s="19" t="str">
        <f t="shared" si="90"/>
        <v>0</v>
      </c>
      <c r="J820" s="19" t="str">
        <f t="shared" si="91"/>
        <v>0</v>
      </c>
    </row>
    <row r="821" spans="1:10" s="21" customFormat="1" hidden="1" x14ac:dyDescent="0.25">
      <c r="A821" s="16" t="str">
        <f t="shared" si="88"/>
        <v>a</v>
      </c>
      <c r="B821" s="22" t="s">
        <v>2</v>
      </c>
      <c r="C821" s="23" t="s">
        <v>10</v>
      </c>
      <c r="D821" s="24">
        <v>361</v>
      </c>
      <c r="E821" s="24">
        <v>353.15</v>
      </c>
      <c r="F821" s="24">
        <v>350.50962000000004</v>
      </c>
      <c r="G821" s="25"/>
      <c r="H821" s="25"/>
      <c r="I821" s="24"/>
      <c r="J821" s="24"/>
    </row>
    <row r="822" spans="1:10" s="21" customFormat="1" hidden="1" x14ac:dyDescent="0.25">
      <c r="A822" s="16" t="str">
        <f t="shared" si="88"/>
        <v>a</v>
      </c>
      <c r="B822" s="22" t="s">
        <v>2</v>
      </c>
      <c r="C822" s="26" t="s">
        <v>11</v>
      </c>
      <c r="D822" s="27">
        <v>270</v>
      </c>
      <c r="E822" s="27">
        <v>262.14999999999998</v>
      </c>
      <c r="F822" s="27">
        <v>260.00400000000002</v>
      </c>
      <c r="G822" s="28"/>
      <c r="H822" s="28"/>
      <c r="I822" s="27"/>
      <c r="J822" s="27"/>
    </row>
    <row r="823" spans="1:10" s="21" customFormat="1" hidden="1" x14ac:dyDescent="0.25">
      <c r="A823" s="16" t="str">
        <f t="shared" si="88"/>
        <v>a</v>
      </c>
      <c r="B823" s="22" t="s">
        <v>2</v>
      </c>
      <c r="C823" s="26" t="s">
        <v>12</v>
      </c>
      <c r="D823" s="27">
        <v>89</v>
      </c>
      <c r="E823" s="27">
        <v>87.724000000000004</v>
      </c>
      <c r="F823" s="27">
        <v>87.351619999999997</v>
      </c>
      <c r="G823" s="28"/>
      <c r="H823" s="28"/>
      <c r="I823" s="27"/>
      <c r="J823" s="27"/>
    </row>
    <row r="824" spans="1:10" s="21" customFormat="1" hidden="1" x14ac:dyDescent="0.25">
      <c r="A824" s="16" t="str">
        <f t="shared" si="88"/>
        <v>a</v>
      </c>
      <c r="B824" s="22" t="s">
        <v>2</v>
      </c>
      <c r="C824" s="26" t="s">
        <v>16</v>
      </c>
      <c r="D824" s="27">
        <v>2</v>
      </c>
      <c r="E824" s="27">
        <v>3.2759999999999998</v>
      </c>
      <c r="F824" s="27">
        <v>3.1539999999999999</v>
      </c>
      <c r="G824" s="28"/>
      <c r="H824" s="28"/>
      <c r="I824" s="27"/>
      <c r="J824" s="27"/>
    </row>
    <row r="825" spans="1:10" s="21" customFormat="1" hidden="1" x14ac:dyDescent="0.25">
      <c r="A825" s="16" t="str">
        <f t="shared" si="88"/>
        <v>a</v>
      </c>
      <c r="B825" s="22" t="s">
        <v>2</v>
      </c>
      <c r="C825" s="23" t="s">
        <v>17</v>
      </c>
      <c r="D825" s="24">
        <v>0</v>
      </c>
      <c r="E825" s="24">
        <v>7.85</v>
      </c>
      <c r="F825" s="24">
        <v>7.7626999999999997</v>
      </c>
      <c r="G825" s="25"/>
      <c r="H825" s="25"/>
      <c r="I825" s="24"/>
      <c r="J825" s="24"/>
    </row>
    <row r="826" spans="1:10" s="21" customFormat="1" ht="30.75" hidden="1" thickBot="1" x14ac:dyDescent="0.3">
      <c r="A826" s="16" t="str">
        <f t="shared" si="88"/>
        <v>a</v>
      </c>
      <c r="B826" s="17" t="s">
        <v>419</v>
      </c>
      <c r="C826" s="18" t="s">
        <v>420</v>
      </c>
      <c r="D826" s="19">
        <v>1399</v>
      </c>
      <c r="E826" s="19">
        <v>1399</v>
      </c>
      <c r="F826" s="19">
        <v>1398.9957000000002</v>
      </c>
      <c r="G826" s="20">
        <f t="shared" si="89"/>
        <v>1</v>
      </c>
      <c r="H826" s="20">
        <f t="shared" si="89"/>
        <v>0.99999692637598292</v>
      </c>
      <c r="I826" s="19" t="str">
        <f t="shared" si="90"/>
        <v>0</v>
      </c>
      <c r="J826" s="19" t="str">
        <f t="shared" si="91"/>
        <v>0</v>
      </c>
    </row>
    <row r="827" spans="1:10" s="21" customFormat="1" hidden="1" x14ac:dyDescent="0.25">
      <c r="A827" s="16" t="str">
        <f t="shared" si="88"/>
        <v>a</v>
      </c>
      <c r="B827" s="22" t="s">
        <v>2</v>
      </c>
      <c r="C827" s="23" t="s">
        <v>10</v>
      </c>
      <c r="D827" s="24">
        <v>1399</v>
      </c>
      <c r="E827" s="24">
        <v>1358.395</v>
      </c>
      <c r="F827" s="24">
        <v>1358.3927000000001</v>
      </c>
      <c r="G827" s="25"/>
      <c r="H827" s="25"/>
      <c r="I827" s="24"/>
      <c r="J827" s="24"/>
    </row>
    <row r="828" spans="1:10" s="21" customFormat="1" hidden="1" x14ac:dyDescent="0.25">
      <c r="A828" s="16" t="str">
        <f t="shared" si="88"/>
        <v>a</v>
      </c>
      <c r="B828" s="22" t="s">
        <v>2</v>
      </c>
      <c r="C828" s="26" t="s">
        <v>11</v>
      </c>
      <c r="D828" s="27">
        <v>1136</v>
      </c>
      <c r="E828" s="27">
        <v>1111.4269999999999</v>
      </c>
      <c r="F828" s="27">
        <v>1111.42624</v>
      </c>
      <c r="G828" s="28"/>
      <c r="H828" s="28"/>
      <c r="I828" s="27"/>
      <c r="J828" s="27"/>
    </row>
    <row r="829" spans="1:10" s="21" customFormat="1" hidden="1" x14ac:dyDescent="0.25">
      <c r="A829" s="16" t="str">
        <f t="shared" ref="A829:A881" si="92">IF(OR(D829&lt;&gt;0,E829&lt;&gt;0,F829&lt;&gt;0),"a","b")</f>
        <v>a</v>
      </c>
      <c r="B829" s="22" t="s">
        <v>2</v>
      </c>
      <c r="C829" s="26" t="s">
        <v>12</v>
      </c>
      <c r="D829" s="27">
        <v>263</v>
      </c>
      <c r="E829" s="27">
        <v>244.422</v>
      </c>
      <c r="F829" s="27">
        <v>244.42101000000002</v>
      </c>
      <c r="G829" s="28"/>
      <c r="H829" s="28"/>
      <c r="I829" s="27"/>
      <c r="J829" s="27"/>
    </row>
    <row r="830" spans="1:10" s="21" customFormat="1" hidden="1" x14ac:dyDescent="0.25">
      <c r="A830" s="16" t="str">
        <f t="shared" si="92"/>
        <v>a</v>
      </c>
      <c r="B830" s="22" t="s">
        <v>2</v>
      </c>
      <c r="C830" s="26" t="s">
        <v>15</v>
      </c>
      <c r="D830" s="27">
        <v>0</v>
      </c>
      <c r="E830" s="27">
        <v>2.5459999999999998</v>
      </c>
      <c r="F830" s="27">
        <v>2.5454500000000002</v>
      </c>
      <c r="G830" s="28"/>
      <c r="H830" s="28"/>
      <c r="I830" s="27"/>
      <c r="J830" s="27"/>
    </row>
    <row r="831" spans="1:10" s="21" customFormat="1" hidden="1" x14ac:dyDescent="0.25">
      <c r="A831" s="16" t="str">
        <f t="shared" si="92"/>
        <v>a</v>
      </c>
      <c r="B831" s="22" t="s">
        <v>2</v>
      </c>
      <c r="C831" s="23" t="s">
        <v>17</v>
      </c>
      <c r="D831" s="24">
        <v>0</v>
      </c>
      <c r="E831" s="24">
        <v>40.604999999999997</v>
      </c>
      <c r="F831" s="24">
        <v>40.603000000000002</v>
      </c>
      <c r="G831" s="25"/>
      <c r="H831" s="25"/>
      <c r="I831" s="24"/>
      <c r="J831" s="24"/>
    </row>
    <row r="832" spans="1:10" s="21" customFormat="1" ht="18.75" hidden="1" thickBot="1" x14ac:dyDescent="0.3">
      <c r="A832" s="16" t="str">
        <f t="shared" si="92"/>
        <v>a</v>
      </c>
      <c r="B832" s="17" t="s">
        <v>421</v>
      </c>
      <c r="C832" s="18" t="s">
        <v>422</v>
      </c>
      <c r="D832" s="19">
        <v>583</v>
      </c>
      <c r="E832" s="19">
        <v>594.67999999999995</v>
      </c>
      <c r="F832" s="19">
        <v>594.67984999999999</v>
      </c>
      <c r="G832" s="20">
        <f t="shared" ref="G832:H880" si="93">E832/D832</f>
        <v>1.0200343053173242</v>
      </c>
      <c r="H832" s="20">
        <f t="shared" si="93"/>
        <v>0.99999974776350309</v>
      </c>
      <c r="I832" s="19" t="str">
        <f t="shared" ref="I832:I880" si="94">IF(OR(G832-100%&gt;=30%,100%-G832&gt;=30%),"1","0")</f>
        <v>0</v>
      </c>
      <c r="J832" s="19" t="str">
        <f t="shared" ref="J832:J880" si="95">IF(OR(H832-100%&gt;=15%,100%-H832&gt;=15%),"1","0")</f>
        <v>0</v>
      </c>
    </row>
    <row r="833" spans="1:10" s="21" customFormat="1" hidden="1" x14ac:dyDescent="0.25">
      <c r="A833" s="16" t="str">
        <f t="shared" si="92"/>
        <v>a</v>
      </c>
      <c r="B833" s="22" t="s">
        <v>2</v>
      </c>
      <c r="C833" s="23" t="s">
        <v>10</v>
      </c>
      <c r="D833" s="24">
        <v>583</v>
      </c>
      <c r="E833" s="24">
        <v>562.00699999999995</v>
      </c>
      <c r="F833" s="24">
        <v>562.00684999999999</v>
      </c>
      <c r="G833" s="25"/>
      <c r="H833" s="25"/>
      <c r="I833" s="24"/>
      <c r="J833" s="24"/>
    </row>
    <row r="834" spans="1:10" s="21" customFormat="1" hidden="1" x14ac:dyDescent="0.25">
      <c r="A834" s="16" t="str">
        <f t="shared" si="92"/>
        <v>a</v>
      </c>
      <c r="B834" s="22" t="s">
        <v>2</v>
      </c>
      <c r="C834" s="26" t="s">
        <v>11</v>
      </c>
      <c r="D834" s="27">
        <v>423</v>
      </c>
      <c r="E834" s="27">
        <v>421.41300000000001</v>
      </c>
      <c r="F834" s="27">
        <v>421.41300000000001</v>
      </c>
      <c r="G834" s="28"/>
      <c r="H834" s="28"/>
      <c r="I834" s="27"/>
      <c r="J834" s="27"/>
    </row>
    <row r="835" spans="1:10" s="21" customFormat="1" hidden="1" x14ac:dyDescent="0.25">
      <c r="A835" s="16" t="str">
        <f t="shared" si="92"/>
        <v>a</v>
      </c>
      <c r="B835" s="22" t="s">
        <v>2</v>
      </c>
      <c r="C835" s="26" t="s">
        <v>12</v>
      </c>
      <c r="D835" s="27">
        <v>160</v>
      </c>
      <c r="E835" s="27">
        <v>139.12700000000001</v>
      </c>
      <c r="F835" s="27">
        <v>139.12700000000001</v>
      </c>
      <c r="G835" s="28"/>
      <c r="H835" s="28"/>
      <c r="I835" s="27"/>
      <c r="J835" s="27"/>
    </row>
    <row r="836" spans="1:10" s="21" customFormat="1" hidden="1" x14ac:dyDescent="0.25">
      <c r="A836" s="16" t="str">
        <f t="shared" si="92"/>
        <v>a</v>
      </c>
      <c r="B836" s="22" t="s">
        <v>2</v>
      </c>
      <c r="C836" s="26" t="s">
        <v>15</v>
      </c>
      <c r="D836" s="27">
        <v>0</v>
      </c>
      <c r="E836" s="27">
        <v>1.4670000000000001</v>
      </c>
      <c r="F836" s="27">
        <v>1.46685</v>
      </c>
      <c r="G836" s="28"/>
      <c r="H836" s="28"/>
      <c r="I836" s="27"/>
      <c r="J836" s="27"/>
    </row>
    <row r="837" spans="1:10" s="21" customFormat="1" hidden="1" x14ac:dyDescent="0.25">
      <c r="A837" s="16" t="str">
        <f t="shared" si="92"/>
        <v>a</v>
      </c>
      <c r="B837" s="22" t="s">
        <v>2</v>
      </c>
      <c r="C837" s="23" t="s">
        <v>17</v>
      </c>
      <c r="D837" s="24">
        <v>0</v>
      </c>
      <c r="E837" s="24">
        <v>32.673000000000002</v>
      </c>
      <c r="F837" s="24">
        <v>32.673000000000002</v>
      </c>
      <c r="G837" s="25"/>
      <c r="H837" s="25"/>
      <c r="I837" s="24"/>
      <c r="J837" s="24"/>
    </row>
    <row r="838" spans="1:10" s="21" customFormat="1" ht="18.75" hidden="1" thickBot="1" x14ac:dyDescent="0.3">
      <c r="A838" s="16" t="str">
        <f t="shared" si="92"/>
        <v>a</v>
      </c>
      <c r="B838" s="17" t="s">
        <v>424</v>
      </c>
      <c r="C838" s="18" t="s">
        <v>425</v>
      </c>
      <c r="D838" s="19">
        <v>25222</v>
      </c>
      <c r="E838" s="19">
        <v>25935.621999999999</v>
      </c>
      <c r="F838" s="19">
        <v>25935.556399999998</v>
      </c>
      <c r="G838" s="20">
        <f t="shared" si="93"/>
        <v>1.0282936325430179</v>
      </c>
      <c r="H838" s="20">
        <f t="shared" si="93"/>
        <v>0.99999747066023703</v>
      </c>
      <c r="I838" s="19" t="str">
        <f t="shared" si="94"/>
        <v>0</v>
      </c>
      <c r="J838" s="19" t="str">
        <f t="shared" si="95"/>
        <v>0</v>
      </c>
    </row>
    <row r="839" spans="1:10" s="21" customFormat="1" hidden="1" x14ac:dyDescent="0.25">
      <c r="A839" s="16" t="str">
        <f t="shared" si="92"/>
        <v>a</v>
      </c>
      <c r="B839" s="22" t="s">
        <v>2</v>
      </c>
      <c r="C839" s="23" t="s">
        <v>10</v>
      </c>
      <c r="D839" s="24">
        <v>25222</v>
      </c>
      <c r="E839" s="24">
        <v>25935.621999999999</v>
      </c>
      <c r="F839" s="24">
        <v>25935.556399999998</v>
      </c>
      <c r="G839" s="25"/>
      <c r="H839" s="25"/>
      <c r="I839" s="24"/>
      <c r="J839" s="24"/>
    </row>
    <row r="840" spans="1:10" s="21" customFormat="1" hidden="1" x14ac:dyDescent="0.25">
      <c r="A840" s="16" t="str">
        <f t="shared" si="92"/>
        <v>a</v>
      </c>
      <c r="B840" s="22" t="s">
        <v>2</v>
      </c>
      <c r="C840" s="26" t="s">
        <v>11</v>
      </c>
      <c r="D840" s="27">
        <v>25222</v>
      </c>
      <c r="E840" s="27">
        <v>25935.621999999999</v>
      </c>
      <c r="F840" s="27">
        <v>25935.556399999998</v>
      </c>
      <c r="G840" s="28"/>
      <c r="H840" s="28"/>
      <c r="I840" s="27"/>
      <c r="J840" s="27"/>
    </row>
    <row r="841" spans="1:10" s="21" customFormat="1" ht="18.75" hidden="1" thickBot="1" x14ac:dyDescent="0.3">
      <c r="A841" s="16" t="str">
        <f t="shared" si="92"/>
        <v>a</v>
      </c>
      <c r="B841" s="17" t="s">
        <v>426</v>
      </c>
      <c r="C841" s="18" t="s">
        <v>423</v>
      </c>
      <c r="D841" s="19">
        <v>108177</v>
      </c>
      <c r="E841" s="19">
        <v>109319.31299999998</v>
      </c>
      <c r="F841" s="19">
        <v>109319.30380000002</v>
      </c>
      <c r="G841" s="20">
        <f t="shared" si="93"/>
        <v>1.0105596661027758</v>
      </c>
      <c r="H841" s="20">
        <f t="shared" si="93"/>
        <v>0.99999991584286707</v>
      </c>
      <c r="I841" s="19" t="str">
        <f t="shared" si="94"/>
        <v>0</v>
      </c>
      <c r="J841" s="19" t="str">
        <f t="shared" si="95"/>
        <v>0</v>
      </c>
    </row>
    <row r="842" spans="1:10" s="21" customFormat="1" hidden="1" x14ac:dyDescent="0.25">
      <c r="A842" s="16" t="str">
        <f t="shared" si="92"/>
        <v>a</v>
      </c>
      <c r="B842" s="22" t="s">
        <v>2</v>
      </c>
      <c r="C842" s="23" t="s">
        <v>10</v>
      </c>
      <c r="D842" s="24">
        <v>105738</v>
      </c>
      <c r="E842" s="24">
        <v>108429.69799999997</v>
      </c>
      <c r="F842" s="24">
        <v>108429.69033000001</v>
      </c>
      <c r="G842" s="25"/>
      <c r="H842" s="25"/>
      <c r="I842" s="24"/>
      <c r="J842" s="24"/>
    </row>
    <row r="843" spans="1:10" s="21" customFormat="1" hidden="1" x14ac:dyDescent="0.25">
      <c r="A843" s="16" t="str">
        <f t="shared" si="92"/>
        <v>a</v>
      </c>
      <c r="B843" s="22" t="s">
        <v>2</v>
      </c>
      <c r="C843" s="26" t="s">
        <v>11</v>
      </c>
      <c r="D843" s="27">
        <v>138</v>
      </c>
      <c r="E843" s="27">
        <v>147.16399999999999</v>
      </c>
      <c r="F843" s="27">
        <v>147.16</v>
      </c>
      <c r="G843" s="28"/>
      <c r="H843" s="28"/>
      <c r="I843" s="27"/>
      <c r="J843" s="27"/>
    </row>
    <row r="844" spans="1:10" s="21" customFormat="1" hidden="1" x14ac:dyDescent="0.25">
      <c r="A844" s="16" t="str">
        <f t="shared" si="92"/>
        <v>a</v>
      </c>
      <c r="B844" s="22" t="s">
        <v>2</v>
      </c>
      <c r="C844" s="26" t="s">
        <v>12</v>
      </c>
      <c r="D844" s="27">
        <v>105600</v>
      </c>
      <c r="E844" s="27">
        <v>108240.35299999999</v>
      </c>
      <c r="F844" s="27">
        <v>108240.34933000001</v>
      </c>
      <c r="G844" s="28"/>
      <c r="H844" s="28"/>
      <c r="I844" s="27"/>
      <c r="J844" s="27"/>
    </row>
    <row r="845" spans="1:10" s="21" customFormat="1" hidden="1" x14ac:dyDescent="0.25">
      <c r="A845" s="16" t="str">
        <f t="shared" si="92"/>
        <v>a</v>
      </c>
      <c r="B845" s="22" t="s">
        <v>2</v>
      </c>
      <c r="C845" s="26" t="s">
        <v>15</v>
      </c>
      <c r="D845" s="27">
        <v>0</v>
      </c>
      <c r="E845" s="27">
        <v>33.625</v>
      </c>
      <c r="F845" s="27">
        <v>33.625</v>
      </c>
      <c r="G845" s="28"/>
      <c r="H845" s="28"/>
      <c r="I845" s="27"/>
      <c r="J845" s="27"/>
    </row>
    <row r="846" spans="1:10" s="21" customFormat="1" hidden="1" x14ac:dyDescent="0.25">
      <c r="A846" s="16" t="str">
        <f t="shared" si="92"/>
        <v>a</v>
      </c>
      <c r="B846" s="22" t="s">
        <v>2</v>
      </c>
      <c r="C846" s="26" t="s">
        <v>16</v>
      </c>
      <c r="D846" s="27">
        <v>0</v>
      </c>
      <c r="E846" s="27">
        <v>8.5559999999999992</v>
      </c>
      <c r="F846" s="27">
        <v>8.5559999999999992</v>
      </c>
      <c r="G846" s="28"/>
      <c r="H846" s="28"/>
      <c r="I846" s="27"/>
      <c r="J846" s="27"/>
    </row>
    <row r="847" spans="1:10" s="21" customFormat="1" hidden="1" x14ac:dyDescent="0.25">
      <c r="A847" s="16" t="str">
        <f t="shared" si="92"/>
        <v>a</v>
      </c>
      <c r="B847" s="22" t="s">
        <v>2</v>
      </c>
      <c r="C847" s="23" t="s">
        <v>17</v>
      </c>
      <c r="D847" s="24">
        <v>2439</v>
      </c>
      <c r="E847" s="24">
        <v>889.61500000000001</v>
      </c>
      <c r="F847" s="24">
        <v>889.61347000000012</v>
      </c>
      <c r="G847" s="25"/>
      <c r="H847" s="25"/>
      <c r="I847" s="24"/>
      <c r="J847" s="24"/>
    </row>
    <row r="848" spans="1:10" s="21" customFormat="1" ht="36.75" hidden="1" thickBot="1" x14ac:dyDescent="0.3">
      <c r="A848" s="16" t="str">
        <f t="shared" si="92"/>
        <v>a</v>
      </c>
      <c r="B848" s="17" t="s">
        <v>427</v>
      </c>
      <c r="C848" s="18" t="s">
        <v>428</v>
      </c>
      <c r="D848" s="19">
        <v>106269</v>
      </c>
      <c r="E848" s="19">
        <v>106958.58899999999</v>
      </c>
      <c r="F848" s="19">
        <v>106958.58767000001</v>
      </c>
      <c r="G848" s="20">
        <f t="shared" si="93"/>
        <v>1.0064890890099651</v>
      </c>
      <c r="H848" s="20">
        <f t="shared" si="93"/>
        <v>0.99999998756528108</v>
      </c>
      <c r="I848" s="19" t="str">
        <f t="shared" si="94"/>
        <v>0</v>
      </c>
      <c r="J848" s="19" t="str">
        <f t="shared" si="95"/>
        <v>0</v>
      </c>
    </row>
    <row r="849" spans="1:10" s="21" customFormat="1" hidden="1" x14ac:dyDescent="0.25">
      <c r="A849" s="16" t="str">
        <f t="shared" si="92"/>
        <v>a</v>
      </c>
      <c r="B849" s="22" t="s">
        <v>2</v>
      </c>
      <c r="C849" s="23" t="s">
        <v>10</v>
      </c>
      <c r="D849" s="24">
        <v>103890</v>
      </c>
      <c r="E849" s="24">
        <v>106142.719</v>
      </c>
      <c r="F849" s="24">
        <v>106142.71890000001</v>
      </c>
      <c r="G849" s="25"/>
      <c r="H849" s="25"/>
      <c r="I849" s="24"/>
      <c r="J849" s="24"/>
    </row>
    <row r="850" spans="1:10" s="21" customFormat="1" hidden="1" x14ac:dyDescent="0.25">
      <c r="A850" s="16" t="str">
        <f t="shared" si="92"/>
        <v>a</v>
      </c>
      <c r="B850" s="22" t="s">
        <v>2</v>
      </c>
      <c r="C850" s="26" t="s">
        <v>12</v>
      </c>
      <c r="D850" s="27">
        <v>103890</v>
      </c>
      <c r="E850" s="27">
        <v>106134.163</v>
      </c>
      <c r="F850" s="27">
        <v>106134.16290000001</v>
      </c>
      <c r="G850" s="28"/>
      <c r="H850" s="28"/>
      <c r="I850" s="27"/>
      <c r="J850" s="27"/>
    </row>
    <row r="851" spans="1:10" s="21" customFormat="1" hidden="1" x14ac:dyDescent="0.25">
      <c r="A851" s="16" t="str">
        <f t="shared" si="92"/>
        <v>a</v>
      </c>
      <c r="B851" s="22" t="s">
        <v>2</v>
      </c>
      <c r="C851" s="26" t="s">
        <v>16</v>
      </c>
      <c r="D851" s="27">
        <v>0</v>
      </c>
      <c r="E851" s="27">
        <v>8.5559999999999992</v>
      </c>
      <c r="F851" s="27">
        <v>8.5559999999999992</v>
      </c>
      <c r="G851" s="28"/>
      <c r="H851" s="28"/>
      <c r="I851" s="27"/>
      <c r="J851" s="27"/>
    </row>
    <row r="852" spans="1:10" s="21" customFormat="1" hidden="1" x14ac:dyDescent="0.25">
      <c r="A852" s="16" t="str">
        <f t="shared" si="92"/>
        <v>a</v>
      </c>
      <c r="B852" s="22" t="s">
        <v>2</v>
      </c>
      <c r="C852" s="23" t="s">
        <v>17</v>
      </c>
      <c r="D852" s="24">
        <v>2379</v>
      </c>
      <c r="E852" s="24">
        <v>815.87</v>
      </c>
      <c r="F852" s="24">
        <v>815.86877000000004</v>
      </c>
      <c r="G852" s="25"/>
      <c r="H852" s="25"/>
      <c r="I852" s="24"/>
      <c r="J852" s="24"/>
    </row>
    <row r="853" spans="1:10" s="21" customFormat="1" ht="36.75" hidden="1" thickBot="1" x14ac:dyDescent="0.3">
      <c r="A853" s="16" t="str">
        <f t="shared" si="92"/>
        <v>a</v>
      </c>
      <c r="B853" s="17" t="s">
        <v>429</v>
      </c>
      <c r="C853" s="18" t="s">
        <v>430</v>
      </c>
      <c r="D853" s="19">
        <v>12</v>
      </c>
      <c r="E853" s="19">
        <v>28.094999999999999</v>
      </c>
      <c r="F853" s="19">
        <v>28.094430000000003</v>
      </c>
      <c r="G853" s="20">
        <f t="shared" si="93"/>
        <v>2.3412500000000001</v>
      </c>
      <c r="H853" s="20">
        <f t="shared" si="93"/>
        <v>0.99997971169247213</v>
      </c>
      <c r="I853" s="19" t="str">
        <f t="shared" si="94"/>
        <v>1</v>
      </c>
      <c r="J853" s="19" t="str">
        <f t="shared" si="95"/>
        <v>0</v>
      </c>
    </row>
    <row r="854" spans="1:10" s="21" customFormat="1" hidden="1" x14ac:dyDescent="0.25">
      <c r="A854" s="16" t="str">
        <f t="shared" si="92"/>
        <v>a</v>
      </c>
      <c r="B854" s="22" t="s">
        <v>2</v>
      </c>
      <c r="C854" s="23" t="s">
        <v>10</v>
      </c>
      <c r="D854" s="24">
        <v>12</v>
      </c>
      <c r="E854" s="24">
        <v>28.094999999999999</v>
      </c>
      <c r="F854" s="24">
        <v>28.094430000000003</v>
      </c>
      <c r="G854" s="25"/>
      <c r="H854" s="25"/>
      <c r="I854" s="24"/>
      <c r="J854" s="24"/>
    </row>
    <row r="855" spans="1:10" s="21" customFormat="1" hidden="1" x14ac:dyDescent="0.25">
      <c r="A855" s="16" t="str">
        <f t="shared" si="92"/>
        <v>a</v>
      </c>
      <c r="B855" s="22" t="s">
        <v>2</v>
      </c>
      <c r="C855" s="26" t="s">
        <v>12</v>
      </c>
      <c r="D855" s="27">
        <v>12</v>
      </c>
      <c r="E855" s="27">
        <v>11.47</v>
      </c>
      <c r="F855" s="27">
        <v>11.469430000000001</v>
      </c>
      <c r="G855" s="28"/>
      <c r="H855" s="28"/>
      <c r="I855" s="27"/>
      <c r="J855" s="27"/>
    </row>
    <row r="856" spans="1:10" s="21" customFormat="1" hidden="1" x14ac:dyDescent="0.25">
      <c r="A856" s="16" t="str">
        <f t="shared" si="92"/>
        <v>a</v>
      </c>
      <c r="B856" s="22" t="s">
        <v>2</v>
      </c>
      <c r="C856" s="26" t="s">
        <v>15</v>
      </c>
      <c r="D856" s="27">
        <v>0</v>
      </c>
      <c r="E856" s="27">
        <v>16.625</v>
      </c>
      <c r="F856" s="27">
        <v>16.625</v>
      </c>
      <c r="G856" s="28"/>
      <c r="H856" s="28"/>
      <c r="I856" s="27"/>
      <c r="J856" s="27"/>
    </row>
    <row r="857" spans="1:10" s="21" customFormat="1" ht="36.75" hidden="1" thickBot="1" x14ac:dyDescent="0.3">
      <c r="A857" s="16" t="str">
        <f t="shared" si="92"/>
        <v>a</v>
      </c>
      <c r="B857" s="17" t="s">
        <v>431</v>
      </c>
      <c r="C857" s="18" t="s">
        <v>432</v>
      </c>
      <c r="D857" s="19">
        <v>48</v>
      </c>
      <c r="E857" s="19">
        <v>54</v>
      </c>
      <c r="F857" s="19">
        <v>54</v>
      </c>
      <c r="G857" s="20">
        <f t="shared" si="93"/>
        <v>1.125</v>
      </c>
      <c r="H857" s="20">
        <f t="shared" si="93"/>
        <v>1</v>
      </c>
      <c r="I857" s="19" t="str">
        <f t="shared" si="94"/>
        <v>0</v>
      </c>
      <c r="J857" s="19" t="str">
        <f t="shared" si="95"/>
        <v>0</v>
      </c>
    </row>
    <row r="858" spans="1:10" s="21" customFormat="1" hidden="1" x14ac:dyDescent="0.25">
      <c r="A858" s="16" t="str">
        <f t="shared" si="92"/>
        <v>a</v>
      </c>
      <c r="B858" s="22" t="s">
        <v>2</v>
      </c>
      <c r="C858" s="23" t="s">
        <v>10</v>
      </c>
      <c r="D858" s="24">
        <v>48</v>
      </c>
      <c r="E858" s="24">
        <v>54</v>
      </c>
      <c r="F858" s="24">
        <v>54</v>
      </c>
      <c r="G858" s="25"/>
      <c r="H858" s="25"/>
      <c r="I858" s="24"/>
      <c r="J858" s="24"/>
    </row>
    <row r="859" spans="1:10" s="21" customFormat="1" hidden="1" x14ac:dyDescent="0.25">
      <c r="A859" s="16" t="str">
        <f t="shared" si="92"/>
        <v>a</v>
      </c>
      <c r="B859" s="22" t="s">
        <v>2</v>
      </c>
      <c r="C859" s="26" t="s">
        <v>12</v>
      </c>
      <c r="D859" s="27">
        <v>48</v>
      </c>
      <c r="E859" s="27">
        <v>54</v>
      </c>
      <c r="F859" s="27">
        <v>54</v>
      </c>
      <c r="G859" s="28"/>
      <c r="H859" s="28"/>
      <c r="I859" s="27"/>
      <c r="J859" s="27"/>
    </row>
    <row r="860" spans="1:10" s="21" customFormat="1" ht="36.75" hidden="1" thickBot="1" x14ac:dyDescent="0.3">
      <c r="A860" s="16" t="str">
        <f t="shared" si="92"/>
        <v>a</v>
      </c>
      <c r="B860" s="17" t="s">
        <v>433</v>
      </c>
      <c r="C860" s="18" t="s">
        <v>434</v>
      </c>
      <c r="D860" s="19">
        <v>84</v>
      </c>
      <c r="E860" s="19">
        <v>90.748999999999995</v>
      </c>
      <c r="F860" s="19">
        <v>90.748679999999993</v>
      </c>
      <c r="G860" s="20">
        <f t="shared" si="93"/>
        <v>1.0803452380952381</v>
      </c>
      <c r="H860" s="20">
        <f t="shared" si="93"/>
        <v>0.99999647379034473</v>
      </c>
      <c r="I860" s="19" t="str">
        <f t="shared" si="94"/>
        <v>0</v>
      </c>
      <c r="J860" s="19" t="str">
        <f t="shared" si="95"/>
        <v>0</v>
      </c>
    </row>
    <row r="861" spans="1:10" s="21" customFormat="1" hidden="1" x14ac:dyDescent="0.25">
      <c r="A861" s="16" t="str">
        <f t="shared" si="92"/>
        <v>a</v>
      </c>
      <c r="B861" s="22" t="s">
        <v>2</v>
      </c>
      <c r="C861" s="23" t="s">
        <v>10</v>
      </c>
      <c r="D861" s="24">
        <v>84</v>
      </c>
      <c r="E861" s="24">
        <v>90.748999999999995</v>
      </c>
      <c r="F861" s="24">
        <v>90.748679999999993</v>
      </c>
      <c r="G861" s="25"/>
      <c r="H861" s="25"/>
      <c r="I861" s="24"/>
      <c r="J861" s="24"/>
    </row>
    <row r="862" spans="1:10" s="21" customFormat="1" hidden="1" x14ac:dyDescent="0.25">
      <c r="A862" s="16" t="str">
        <f t="shared" si="92"/>
        <v>a</v>
      </c>
      <c r="B862" s="22" t="s">
        <v>2</v>
      </c>
      <c r="C862" s="26" t="s">
        <v>12</v>
      </c>
      <c r="D862" s="27">
        <v>84</v>
      </c>
      <c r="E862" s="27">
        <v>90.748999999999995</v>
      </c>
      <c r="F862" s="27">
        <v>90.748679999999993</v>
      </c>
      <c r="G862" s="28"/>
      <c r="H862" s="28"/>
      <c r="I862" s="27"/>
      <c r="J862" s="27"/>
    </row>
    <row r="863" spans="1:10" s="21" customFormat="1" ht="45.75" hidden="1" thickBot="1" x14ac:dyDescent="0.3">
      <c r="A863" s="16" t="str">
        <f t="shared" si="92"/>
        <v>a</v>
      </c>
      <c r="B863" s="17" t="s">
        <v>435</v>
      </c>
      <c r="C863" s="18" t="s">
        <v>436</v>
      </c>
      <c r="D863" s="19">
        <v>84</v>
      </c>
      <c r="E863" s="19">
        <v>84.941000000000003</v>
      </c>
      <c r="F863" s="19">
        <v>84.940730000000002</v>
      </c>
      <c r="G863" s="20">
        <f t="shared" si="93"/>
        <v>1.0112023809523809</v>
      </c>
      <c r="H863" s="20">
        <f t="shared" si="93"/>
        <v>0.99999682132303602</v>
      </c>
      <c r="I863" s="19" t="str">
        <f t="shared" si="94"/>
        <v>0</v>
      </c>
      <c r="J863" s="19" t="str">
        <f t="shared" si="95"/>
        <v>0</v>
      </c>
    </row>
    <row r="864" spans="1:10" s="21" customFormat="1" hidden="1" x14ac:dyDescent="0.25">
      <c r="A864" s="16" t="str">
        <f t="shared" si="92"/>
        <v>a</v>
      </c>
      <c r="B864" s="22" t="s">
        <v>2</v>
      </c>
      <c r="C864" s="23" t="s">
        <v>10</v>
      </c>
      <c r="D864" s="24">
        <v>84</v>
      </c>
      <c r="E864" s="24">
        <v>84.941000000000003</v>
      </c>
      <c r="F864" s="24">
        <v>84.940730000000002</v>
      </c>
      <c r="G864" s="25"/>
      <c r="H864" s="25"/>
      <c r="I864" s="24"/>
      <c r="J864" s="24"/>
    </row>
    <row r="865" spans="1:10" s="21" customFormat="1" hidden="1" x14ac:dyDescent="0.25">
      <c r="A865" s="16" t="str">
        <f t="shared" si="92"/>
        <v>a</v>
      </c>
      <c r="B865" s="22" t="s">
        <v>2</v>
      </c>
      <c r="C865" s="26" t="s">
        <v>12</v>
      </c>
      <c r="D865" s="27">
        <v>84</v>
      </c>
      <c r="E865" s="27">
        <v>84.941000000000003</v>
      </c>
      <c r="F865" s="27">
        <v>84.940730000000002</v>
      </c>
      <c r="G865" s="28"/>
      <c r="H865" s="28"/>
      <c r="I865" s="27"/>
      <c r="J865" s="27"/>
    </row>
    <row r="866" spans="1:10" s="21" customFormat="1" ht="45.75" hidden="1" thickBot="1" x14ac:dyDescent="0.3">
      <c r="A866" s="16" t="str">
        <f t="shared" si="92"/>
        <v>a</v>
      </c>
      <c r="B866" s="17" t="s">
        <v>437</v>
      </c>
      <c r="C866" s="18" t="s">
        <v>438</v>
      </c>
      <c r="D866" s="19">
        <v>156</v>
      </c>
      <c r="E866" s="19">
        <v>193.17299999999997</v>
      </c>
      <c r="F866" s="19">
        <v>193.17289999999997</v>
      </c>
      <c r="G866" s="20">
        <f t="shared" si="93"/>
        <v>1.2382884615384613</v>
      </c>
      <c r="H866" s="20">
        <f t="shared" si="93"/>
        <v>0.99999948232931102</v>
      </c>
      <c r="I866" s="19" t="str">
        <f t="shared" si="94"/>
        <v>0</v>
      </c>
      <c r="J866" s="19" t="str">
        <f t="shared" si="95"/>
        <v>0</v>
      </c>
    </row>
    <row r="867" spans="1:10" s="21" customFormat="1" hidden="1" x14ac:dyDescent="0.25">
      <c r="A867" s="16" t="str">
        <f t="shared" si="92"/>
        <v>a</v>
      </c>
      <c r="B867" s="22" t="s">
        <v>2</v>
      </c>
      <c r="C867" s="23" t="s">
        <v>10</v>
      </c>
      <c r="D867" s="24">
        <v>156</v>
      </c>
      <c r="E867" s="24">
        <v>182.26499999999999</v>
      </c>
      <c r="F867" s="24">
        <v>182.26489999999998</v>
      </c>
      <c r="G867" s="25"/>
      <c r="H867" s="25"/>
      <c r="I867" s="24"/>
      <c r="J867" s="24"/>
    </row>
    <row r="868" spans="1:10" s="21" customFormat="1" hidden="1" x14ac:dyDescent="0.25">
      <c r="A868" s="16" t="str">
        <f t="shared" si="92"/>
        <v>a</v>
      </c>
      <c r="B868" s="22" t="s">
        <v>2</v>
      </c>
      <c r="C868" s="26" t="s">
        <v>12</v>
      </c>
      <c r="D868" s="27">
        <v>156</v>
      </c>
      <c r="E868" s="27">
        <v>179.76499999999999</v>
      </c>
      <c r="F868" s="27">
        <v>179.76489999999998</v>
      </c>
      <c r="G868" s="28"/>
      <c r="H868" s="28"/>
      <c r="I868" s="27"/>
      <c r="J868" s="27"/>
    </row>
    <row r="869" spans="1:10" s="21" customFormat="1" hidden="1" x14ac:dyDescent="0.25">
      <c r="A869" s="16" t="str">
        <f t="shared" si="92"/>
        <v>a</v>
      </c>
      <c r="B869" s="22" t="s">
        <v>2</v>
      </c>
      <c r="C869" s="26" t="s">
        <v>15</v>
      </c>
      <c r="D869" s="27">
        <v>0</v>
      </c>
      <c r="E869" s="27">
        <v>2.5</v>
      </c>
      <c r="F869" s="27">
        <v>2.5</v>
      </c>
      <c r="G869" s="28"/>
      <c r="H869" s="28"/>
      <c r="I869" s="27"/>
      <c r="J869" s="27"/>
    </row>
    <row r="870" spans="1:10" s="21" customFormat="1" hidden="1" x14ac:dyDescent="0.25">
      <c r="A870" s="16" t="str">
        <f t="shared" si="92"/>
        <v>a</v>
      </c>
      <c r="B870" s="22" t="s">
        <v>2</v>
      </c>
      <c r="C870" s="23" t="s">
        <v>17</v>
      </c>
      <c r="D870" s="24">
        <v>0</v>
      </c>
      <c r="E870" s="24">
        <v>10.907999999999999</v>
      </c>
      <c r="F870" s="24">
        <v>10.907999999999999</v>
      </c>
      <c r="G870" s="25"/>
      <c r="H870" s="25"/>
      <c r="I870" s="24"/>
      <c r="J870" s="24"/>
    </row>
    <row r="871" spans="1:10" s="21" customFormat="1" ht="36.75" hidden="1" thickBot="1" x14ac:dyDescent="0.3">
      <c r="A871" s="16" t="str">
        <f t="shared" si="92"/>
        <v>a</v>
      </c>
      <c r="B871" s="17" t="s">
        <v>439</v>
      </c>
      <c r="C871" s="18" t="s">
        <v>440</v>
      </c>
      <c r="D871" s="19">
        <v>114</v>
      </c>
      <c r="E871" s="19">
        <v>127</v>
      </c>
      <c r="F871" s="19">
        <v>127.00000000000001</v>
      </c>
      <c r="G871" s="20">
        <f t="shared" si="93"/>
        <v>1.1140350877192982</v>
      </c>
      <c r="H871" s="20">
        <f t="shared" si="93"/>
        <v>1.0000000000000002</v>
      </c>
      <c r="I871" s="19" t="str">
        <f t="shared" si="94"/>
        <v>0</v>
      </c>
      <c r="J871" s="19" t="str">
        <f t="shared" si="95"/>
        <v>0</v>
      </c>
    </row>
    <row r="872" spans="1:10" s="21" customFormat="1" hidden="1" x14ac:dyDescent="0.25">
      <c r="A872" s="16" t="str">
        <f t="shared" si="92"/>
        <v>a</v>
      </c>
      <c r="B872" s="22" t="s">
        <v>2</v>
      </c>
      <c r="C872" s="23" t="s">
        <v>10</v>
      </c>
      <c r="D872" s="24">
        <v>114</v>
      </c>
      <c r="E872" s="24">
        <v>127</v>
      </c>
      <c r="F872" s="24">
        <v>127.00000000000001</v>
      </c>
      <c r="G872" s="25"/>
      <c r="H872" s="25"/>
      <c r="I872" s="24"/>
      <c r="J872" s="24"/>
    </row>
    <row r="873" spans="1:10" s="21" customFormat="1" hidden="1" x14ac:dyDescent="0.25">
      <c r="A873" s="16" t="str">
        <f t="shared" si="92"/>
        <v>a</v>
      </c>
      <c r="B873" s="22" t="s">
        <v>2</v>
      </c>
      <c r="C873" s="26" t="s">
        <v>12</v>
      </c>
      <c r="D873" s="27">
        <v>114</v>
      </c>
      <c r="E873" s="27">
        <v>127</v>
      </c>
      <c r="F873" s="27">
        <v>127.00000000000001</v>
      </c>
      <c r="G873" s="28"/>
      <c r="H873" s="28"/>
      <c r="I873" s="27"/>
      <c r="J873" s="27"/>
    </row>
    <row r="874" spans="1:10" s="21" customFormat="1" ht="36.75" hidden="1" thickBot="1" x14ac:dyDescent="0.3">
      <c r="A874" s="16" t="str">
        <f t="shared" si="92"/>
        <v>a</v>
      </c>
      <c r="B874" s="17" t="s">
        <v>441</v>
      </c>
      <c r="C874" s="18" t="s">
        <v>442</v>
      </c>
      <c r="D874" s="19">
        <v>108</v>
      </c>
      <c r="E874" s="19">
        <v>128</v>
      </c>
      <c r="F874" s="19">
        <v>128</v>
      </c>
      <c r="G874" s="20">
        <f t="shared" si="93"/>
        <v>1.1851851851851851</v>
      </c>
      <c r="H874" s="20">
        <f t="shared" si="93"/>
        <v>1</v>
      </c>
      <c r="I874" s="19" t="str">
        <f t="shared" si="94"/>
        <v>0</v>
      </c>
      <c r="J874" s="19" t="str">
        <f t="shared" si="95"/>
        <v>0</v>
      </c>
    </row>
    <row r="875" spans="1:10" s="21" customFormat="1" hidden="1" x14ac:dyDescent="0.25">
      <c r="A875" s="16" t="str">
        <f t="shared" si="92"/>
        <v>a</v>
      </c>
      <c r="B875" s="22" t="s">
        <v>2</v>
      </c>
      <c r="C875" s="23" t="s">
        <v>10</v>
      </c>
      <c r="D875" s="24">
        <v>108</v>
      </c>
      <c r="E875" s="24">
        <v>128</v>
      </c>
      <c r="F875" s="24">
        <v>128</v>
      </c>
      <c r="G875" s="25"/>
      <c r="H875" s="25"/>
      <c r="I875" s="24"/>
      <c r="J875" s="24"/>
    </row>
    <row r="876" spans="1:10" s="21" customFormat="1" hidden="1" x14ac:dyDescent="0.25">
      <c r="A876" s="16" t="str">
        <f t="shared" si="92"/>
        <v>a</v>
      </c>
      <c r="B876" s="22" t="s">
        <v>2</v>
      </c>
      <c r="C876" s="26" t="s">
        <v>12</v>
      </c>
      <c r="D876" s="27">
        <v>108</v>
      </c>
      <c r="E876" s="27">
        <v>128</v>
      </c>
      <c r="F876" s="27">
        <v>128</v>
      </c>
      <c r="G876" s="28"/>
      <c r="H876" s="28"/>
      <c r="I876" s="27"/>
      <c r="J876" s="27"/>
    </row>
    <row r="877" spans="1:10" s="21" customFormat="1" ht="45.75" hidden="1" thickBot="1" x14ac:dyDescent="0.3">
      <c r="A877" s="16" t="str">
        <f t="shared" si="92"/>
        <v>a</v>
      </c>
      <c r="B877" s="17" t="s">
        <v>443</v>
      </c>
      <c r="C877" s="18" t="s">
        <v>444</v>
      </c>
      <c r="D877" s="19">
        <v>120</v>
      </c>
      <c r="E877" s="19">
        <v>149</v>
      </c>
      <c r="F877" s="19">
        <v>149</v>
      </c>
      <c r="G877" s="20">
        <f t="shared" si="93"/>
        <v>1.2416666666666667</v>
      </c>
      <c r="H877" s="20">
        <f t="shared" si="93"/>
        <v>1</v>
      </c>
      <c r="I877" s="19" t="str">
        <f t="shared" si="94"/>
        <v>0</v>
      </c>
      <c r="J877" s="19" t="str">
        <f t="shared" si="95"/>
        <v>0</v>
      </c>
    </row>
    <row r="878" spans="1:10" s="21" customFormat="1" hidden="1" x14ac:dyDescent="0.25">
      <c r="A878" s="16" t="str">
        <f t="shared" si="92"/>
        <v>a</v>
      </c>
      <c r="B878" s="22" t="s">
        <v>2</v>
      </c>
      <c r="C878" s="23" t="s">
        <v>10</v>
      </c>
      <c r="D878" s="24">
        <v>120</v>
      </c>
      <c r="E878" s="24">
        <v>149</v>
      </c>
      <c r="F878" s="24">
        <v>149</v>
      </c>
      <c r="G878" s="25"/>
      <c r="H878" s="25"/>
      <c r="I878" s="24"/>
      <c r="J878" s="24"/>
    </row>
    <row r="879" spans="1:10" s="21" customFormat="1" hidden="1" x14ac:dyDescent="0.25">
      <c r="A879" s="16" t="str">
        <f t="shared" si="92"/>
        <v>a</v>
      </c>
      <c r="B879" s="22" t="s">
        <v>2</v>
      </c>
      <c r="C879" s="26" t="s">
        <v>12</v>
      </c>
      <c r="D879" s="27">
        <v>120</v>
      </c>
      <c r="E879" s="27">
        <v>149</v>
      </c>
      <c r="F879" s="27">
        <v>149</v>
      </c>
      <c r="G879" s="28"/>
      <c r="H879" s="28"/>
      <c r="I879" s="27"/>
      <c r="J879" s="27"/>
    </row>
    <row r="880" spans="1:10" s="21" customFormat="1" ht="45.75" hidden="1" thickBot="1" x14ac:dyDescent="0.3">
      <c r="A880" s="16" t="str">
        <f t="shared" si="92"/>
        <v>a</v>
      </c>
      <c r="B880" s="17" t="s">
        <v>445</v>
      </c>
      <c r="C880" s="18" t="s">
        <v>446</v>
      </c>
      <c r="D880" s="19">
        <v>36</v>
      </c>
      <c r="E880" s="19">
        <v>48</v>
      </c>
      <c r="F880" s="19">
        <v>48.000000000000007</v>
      </c>
      <c r="G880" s="20">
        <f t="shared" si="93"/>
        <v>1.3333333333333333</v>
      </c>
      <c r="H880" s="20">
        <f t="shared" si="93"/>
        <v>1.0000000000000002</v>
      </c>
      <c r="I880" s="19" t="str">
        <f t="shared" si="94"/>
        <v>1</v>
      </c>
      <c r="J880" s="19" t="str">
        <f t="shared" si="95"/>
        <v>0</v>
      </c>
    </row>
    <row r="881" spans="1:10" s="21" customFormat="1" hidden="1" x14ac:dyDescent="0.25">
      <c r="A881" s="16" t="str">
        <f t="shared" si="92"/>
        <v>a</v>
      </c>
      <c r="B881" s="22" t="s">
        <v>2</v>
      </c>
      <c r="C881" s="23" t="s">
        <v>10</v>
      </c>
      <c r="D881" s="24">
        <v>36</v>
      </c>
      <c r="E881" s="24">
        <v>48</v>
      </c>
      <c r="F881" s="24">
        <v>48.000000000000007</v>
      </c>
      <c r="G881" s="25"/>
      <c r="H881" s="25"/>
      <c r="I881" s="24"/>
      <c r="J881" s="24"/>
    </row>
    <row r="882" spans="1:10" s="21" customFormat="1" hidden="1" x14ac:dyDescent="0.25">
      <c r="A882" s="16" t="str">
        <f t="shared" ref="A882:A926" si="96">IF(OR(D882&lt;&gt;0,E882&lt;&gt;0,F882&lt;&gt;0),"a","b")</f>
        <v>a</v>
      </c>
      <c r="B882" s="22" t="s">
        <v>2</v>
      </c>
      <c r="C882" s="26" t="s">
        <v>12</v>
      </c>
      <c r="D882" s="27">
        <v>36</v>
      </c>
      <c r="E882" s="27">
        <v>48</v>
      </c>
      <c r="F882" s="27">
        <v>48.000000000000007</v>
      </c>
      <c r="G882" s="28"/>
      <c r="H882" s="28"/>
      <c r="I882" s="27"/>
      <c r="J882" s="27"/>
    </row>
    <row r="883" spans="1:10" s="21" customFormat="1" ht="45.75" hidden="1" thickBot="1" x14ac:dyDescent="0.3">
      <c r="A883" s="16" t="str">
        <f t="shared" si="96"/>
        <v>a</v>
      </c>
      <c r="B883" s="17" t="s">
        <v>447</v>
      </c>
      <c r="C883" s="18" t="s">
        <v>448</v>
      </c>
      <c r="D883" s="19">
        <v>36</v>
      </c>
      <c r="E883" s="19">
        <v>48</v>
      </c>
      <c r="F883" s="19">
        <v>48</v>
      </c>
      <c r="G883" s="20">
        <f t="shared" ref="G883:H926" si="97">E883/D883</f>
        <v>1.3333333333333333</v>
      </c>
      <c r="H883" s="20">
        <f t="shared" si="97"/>
        <v>1</v>
      </c>
      <c r="I883" s="19" t="str">
        <f t="shared" ref="I883:I926" si="98">IF(OR(G883-100%&gt;=30%,100%-G883&gt;=30%),"1","0")</f>
        <v>1</v>
      </c>
      <c r="J883" s="19" t="str">
        <f t="shared" ref="J883:J926" si="99">IF(OR(H883-100%&gt;=15%,100%-H883&gt;=15%),"1","0")</f>
        <v>0</v>
      </c>
    </row>
    <row r="884" spans="1:10" s="21" customFormat="1" hidden="1" x14ac:dyDescent="0.25">
      <c r="A884" s="16" t="str">
        <f t="shared" si="96"/>
        <v>a</v>
      </c>
      <c r="B884" s="22" t="s">
        <v>2</v>
      </c>
      <c r="C884" s="23" t="s">
        <v>10</v>
      </c>
      <c r="D884" s="24">
        <v>36</v>
      </c>
      <c r="E884" s="24">
        <v>48</v>
      </c>
      <c r="F884" s="24">
        <v>48</v>
      </c>
      <c r="G884" s="25"/>
      <c r="H884" s="25"/>
      <c r="I884" s="24"/>
      <c r="J884" s="24"/>
    </row>
    <row r="885" spans="1:10" s="21" customFormat="1" hidden="1" x14ac:dyDescent="0.25">
      <c r="A885" s="16" t="str">
        <f t="shared" si="96"/>
        <v>a</v>
      </c>
      <c r="B885" s="22" t="s">
        <v>2</v>
      </c>
      <c r="C885" s="26" t="s">
        <v>12</v>
      </c>
      <c r="D885" s="27">
        <v>36</v>
      </c>
      <c r="E885" s="27">
        <v>48</v>
      </c>
      <c r="F885" s="27">
        <v>48</v>
      </c>
      <c r="G885" s="28"/>
      <c r="H885" s="28"/>
      <c r="I885" s="27"/>
      <c r="J885" s="27"/>
    </row>
    <row r="886" spans="1:10" s="21" customFormat="1" ht="45.75" hidden="1" thickBot="1" x14ac:dyDescent="0.3">
      <c r="A886" s="16" t="str">
        <f t="shared" si="96"/>
        <v>a</v>
      </c>
      <c r="B886" s="17" t="s">
        <v>449</v>
      </c>
      <c r="C886" s="18" t="s">
        <v>450</v>
      </c>
      <c r="D886" s="19">
        <v>72</v>
      </c>
      <c r="E886" s="19">
        <v>77.56</v>
      </c>
      <c r="F886" s="19">
        <v>77.56</v>
      </c>
      <c r="G886" s="20">
        <f t="shared" si="97"/>
        <v>1.0772222222222223</v>
      </c>
      <c r="H886" s="20">
        <f t="shared" si="97"/>
        <v>1</v>
      </c>
      <c r="I886" s="19" t="str">
        <f t="shared" si="98"/>
        <v>0</v>
      </c>
      <c r="J886" s="19" t="str">
        <f t="shared" si="99"/>
        <v>0</v>
      </c>
    </row>
    <row r="887" spans="1:10" s="21" customFormat="1" hidden="1" x14ac:dyDescent="0.25">
      <c r="A887" s="16" t="str">
        <f t="shared" si="96"/>
        <v>a</v>
      </c>
      <c r="B887" s="22" t="s">
        <v>2</v>
      </c>
      <c r="C887" s="23" t="s">
        <v>10</v>
      </c>
      <c r="D887" s="24">
        <v>72</v>
      </c>
      <c r="E887" s="24">
        <v>77.56</v>
      </c>
      <c r="F887" s="24">
        <v>77.56</v>
      </c>
      <c r="G887" s="25"/>
      <c r="H887" s="25"/>
      <c r="I887" s="24"/>
      <c r="J887" s="24"/>
    </row>
    <row r="888" spans="1:10" s="21" customFormat="1" hidden="1" x14ac:dyDescent="0.25">
      <c r="A888" s="16" t="str">
        <f t="shared" si="96"/>
        <v>a</v>
      </c>
      <c r="B888" s="22" t="s">
        <v>2</v>
      </c>
      <c r="C888" s="26" t="s">
        <v>12</v>
      </c>
      <c r="D888" s="27">
        <v>72</v>
      </c>
      <c r="E888" s="27">
        <v>77.56</v>
      </c>
      <c r="F888" s="27">
        <v>77.56</v>
      </c>
      <c r="G888" s="28"/>
      <c r="H888" s="28"/>
      <c r="I888" s="27"/>
      <c r="J888" s="27"/>
    </row>
    <row r="889" spans="1:10" s="21" customFormat="1" ht="45.75" hidden="1" thickBot="1" x14ac:dyDescent="0.3">
      <c r="A889" s="16" t="str">
        <f t="shared" si="96"/>
        <v>a</v>
      </c>
      <c r="B889" s="17" t="s">
        <v>451</v>
      </c>
      <c r="C889" s="18" t="s">
        <v>452</v>
      </c>
      <c r="D889" s="19">
        <v>516</v>
      </c>
      <c r="E889" s="19">
        <v>400.94800000000004</v>
      </c>
      <c r="F889" s="19">
        <v>400.94747000000007</v>
      </c>
      <c r="G889" s="20">
        <f t="shared" si="97"/>
        <v>0.77703100775193801</v>
      </c>
      <c r="H889" s="20">
        <f t="shared" si="97"/>
        <v>0.99999867813282528</v>
      </c>
      <c r="I889" s="19" t="str">
        <f t="shared" si="98"/>
        <v>0</v>
      </c>
      <c r="J889" s="19" t="str">
        <f t="shared" si="99"/>
        <v>0</v>
      </c>
    </row>
    <row r="890" spans="1:10" s="21" customFormat="1" hidden="1" x14ac:dyDescent="0.25">
      <c r="A890" s="16" t="str">
        <f t="shared" si="96"/>
        <v>a</v>
      </c>
      <c r="B890" s="22" t="s">
        <v>2</v>
      </c>
      <c r="C890" s="23" t="s">
        <v>10</v>
      </c>
      <c r="D890" s="24">
        <v>456</v>
      </c>
      <c r="E890" s="24">
        <v>363.21500000000003</v>
      </c>
      <c r="F890" s="24">
        <v>363.21477000000004</v>
      </c>
      <c r="G890" s="25"/>
      <c r="H890" s="25"/>
      <c r="I890" s="24"/>
      <c r="J890" s="24"/>
    </row>
    <row r="891" spans="1:10" s="21" customFormat="1" hidden="1" x14ac:dyDescent="0.25">
      <c r="A891" s="16" t="str">
        <f t="shared" si="96"/>
        <v>a</v>
      </c>
      <c r="B891" s="22" t="s">
        <v>2</v>
      </c>
      <c r="C891" s="26" t="s">
        <v>12</v>
      </c>
      <c r="D891" s="27">
        <v>456</v>
      </c>
      <c r="E891" s="27">
        <v>363.21500000000003</v>
      </c>
      <c r="F891" s="27">
        <v>363.21477000000004</v>
      </c>
      <c r="G891" s="28"/>
      <c r="H891" s="28"/>
      <c r="I891" s="27"/>
      <c r="J891" s="27"/>
    </row>
    <row r="892" spans="1:10" s="21" customFormat="1" hidden="1" x14ac:dyDescent="0.25">
      <c r="A892" s="16" t="str">
        <f t="shared" si="96"/>
        <v>a</v>
      </c>
      <c r="B892" s="22" t="s">
        <v>2</v>
      </c>
      <c r="C892" s="23" t="s">
        <v>17</v>
      </c>
      <c r="D892" s="24">
        <v>60</v>
      </c>
      <c r="E892" s="24">
        <v>37.732999999999997</v>
      </c>
      <c r="F892" s="24">
        <v>37.732700000000001</v>
      </c>
      <c r="G892" s="25"/>
      <c r="H892" s="25"/>
      <c r="I892" s="24"/>
      <c r="J892" s="24"/>
    </row>
    <row r="893" spans="1:10" s="21" customFormat="1" ht="45.75" hidden="1" thickBot="1" x14ac:dyDescent="0.3">
      <c r="A893" s="16" t="str">
        <f t="shared" si="96"/>
        <v>a</v>
      </c>
      <c r="B893" s="17" t="s">
        <v>453</v>
      </c>
      <c r="C893" s="18" t="s">
        <v>454</v>
      </c>
      <c r="D893" s="19">
        <v>180</v>
      </c>
      <c r="E893" s="19">
        <v>234.541</v>
      </c>
      <c r="F893" s="19">
        <v>234.54091</v>
      </c>
      <c r="G893" s="20">
        <f t="shared" si="97"/>
        <v>1.3030055555555555</v>
      </c>
      <c r="H893" s="20">
        <f t="shared" si="97"/>
        <v>0.99999961627178191</v>
      </c>
      <c r="I893" s="19" t="str">
        <f t="shared" si="98"/>
        <v>1</v>
      </c>
      <c r="J893" s="19" t="str">
        <f t="shared" si="99"/>
        <v>0</v>
      </c>
    </row>
    <row r="894" spans="1:10" s="21" customFormat="1" hidden="1" x14ac:dyDescent="0.25">
      <c r="A894" s="16" t="str">
        <f t="shared" si="96"/>
        <v>a</v>
      </c>
      <c r="B894" s="22" t="s">
        <v>2</v>
      </c>
      <c r="C894" s="23" t="s">
        <v>10</v>
      </c>
      <c r="D894" s="24">
        <v>180</v>
      </c>
      <c r="E894" s="24">
        <v>234.541</v>
      </c>
      <c r="F894" s="24">
        <v>234.54091</v>
      </c>
      <c r="G894" s="25"/>
      <c r="H894" s="25"/>
      <c r="I894" s="24"/>
      <c r="J894" s="24"/>
    </row>
    <row r="895" spans="1:10" s="21" customFormat="1" hidden="1" x14ac:dyDescent="0.25">
      <c r="A895" s="16" t="str">
        <f t="shared" si="96"/>
        <v>a</v>
      </c>
      <c r="B895" s="22" t="s">
        <v>2</v>
      </c>
      <c r="C895" s="26" t="s">
        <v>12</v>
      </c>
      <c r="D895" s="27">
        <v>180</v>
      </c>
      <c r="E895" s="27">
        <v>234.541</v>
      </c>
      <c r="F895" s="27">
        <v>234.54091</v>
      </c>
      <c r="G895" s="28"/>
      <c r="H895" s="28"/>
      <c r="I895" s="27"/>
      <c r="J895" s="27"/>
    </row>
    <row r="896" spans="1:10" s="21" customFormat="1" ht="36.75" hidden="1" thickBot="1" x14ac:dyDescent="0.3">
      <c r="A896" s="16" t="str">
        <f t="shared" si="96"/>
        <v>a</v>
      </c>
      <c r="B896" s="17" t="s">
        <v>455</v>
      </c>
      <c r="C896" s="18" t="s">
        <v>456</v>
      </c>
      <c r="D896" s="19">
        <v>60</v>
      </c>
      <c r="E896" s="19">
        <v>178.47399999999999</v>
      </c>
      <c r="F896" s="19">
        <v>178.47387000000001</v>
      </c>
      <c r="G896" s="20">
        <f t="shared" si="97"/>
        <v>2.9745666666666666</v>
      </c>
      <c r="H896" s="20">
        <f t="shared" si="97"/>
        <v>0.9999992716025865</v>
      </c>
      <c r="I896" s="19" t="str">
        <f t="shared" si="98"/>
        <v>1</v>
      </c>
      <c r="J896" s="19" t="str">
        <f t="shared" si="99"/>
        <v>0</v>
      </c>
    </row>
    <row r="897" spans="1:10" s="21" customFormat="1" hidden="1" x14ac:dyDescent="0.25">
      <c r="A897" s="16" t="str">
        <f t="shared" si="96"/>
        <v>a</v>
      </c>
      <c r="B897" s="22" t="s">
        <v>2</v>
      </c>
      <c r="C897" s="23" t="s">
        <v>10</v>
      </c>
      <c r="D897" s="24">
        <v>60</v>
      </c>
      <c r="E897" s="24">
        <v>178.47399999999999</v>
      </c>
      <c r="F897" s="24">
        <v>178.47387000000001</v>
      </c>
      <c r="G897" s="25"/>
      <c r="H897" s="25"/>
      <c r="I897" s="24"/>
      <c r="J897" s="24"/>
    </row>
    <row r="898" spans="1:10" s="21" customFormat="1" hidden="1" x14ac:dyDescent="0.25">
      <c r="A898" s="16" t="str">
        <f t="shared" si="96"/>
        <v>a</v>
      </c>
      <c r="B898" s="22" t="s">
        <v>2</v>
      </c>
      <c r="C898" s="26" t="s">
        <v>12</v>
      </c>
      <c r="D898" s="27">
        <v>60</v>
      </c>
      <c r="E898" s="27">
        <v>178.47399999999999</v>
      </c>
      <c r="F898" s="27">
        <v>178.47387000000001</v>
      </c>
      <c r="G898" s="28"/>
      <c r="H898" s="28"/>
      <c r="I898" s="27"/>
      <c r="J898" s="27"/>
    </row>
    <row r="899" spans="1:10" s="21" customFormat="1" ht="36.75" hidden="1" thickBot="1" x14ac:dyDescent="0.3">
      <c r="A899" s="16" t="str">
        <f t="shared" si="96"/>
        <v>a</v>
      </c>
      <c r="B899" s="17" t="s">
        <v>457</v>
      </c>
      <c r="C899" s="18" t="s">
        <v>458</v>
      </c>
      <c r="D899" s="19">
        <v>48</v>
      </c>
      <c r="E899" s="19">
        <v>238.46300000000002</v>
      </c>
      <c r="F899" s="19">
        <v>238.46253000000002</v>
      </c>
      <c r="G899" s="20">
        <f t="shared" si="97"/>
        <v>4.9679791666666668</v>
      </c>
      <c r="H899" s="20">
        <f t="shared" si="97"/>
        <v>0.9999980290443381</v>
      </c>
      <c r="I899" s="19" t="str">
        <f t="shared" si="98"/>
        <v>1</v>
      </c>
      <c r="J899" s="19" t="str">
        <f t="shared" si="99"/>
        <v>0</v>
      </c>
    </row>
    <row r="900" spans="1:10" s="21" customFormat="1" hidden="1" x14ac:dyDescent="0.25">
      <c r="A900" s="16" t="str">
        <f t="shared" si="96"/>
        <v>a</v>
      </c>
      <c r="B900" s="22" t="s">
        <v>2</v>
      </c>
      <c r="C900" s="23" t="s">
        <v>10</v>
      </c>
      <c r="D900" s="24">
        <v>48</v>
      </c>
      <c r="E900" s="24">
        <v>213.35900000000001</v>
      </c>
      <c r="F900" s="24">
        <v>213.35853</v>
      </c>
      <c r="G900" s="25"/>
      <c r="H900" s="25"/>
      <c r="I900" s="24"/>
      <c r="J900" s="24"/>
    </row>
    <row r="901" spans="1:10" s="21" customFormat="1" hidden="1" x14ac:dyDescent="0.25">
      <c r="A901" s="16" t="str">
        <f t="shared" si="96"/>
        <v>a</v>
      </c>
      <c r="B901" s="22" t="s">
        <v>2</v>
      </c>
      <c r="C901" s="26" t="s">
        <v>12</v>
      </c>
      <c r="D901" s="27">
        <v>48</v>
      </c>
      <c r="E901" s="27">
        <v>203.35900000000001</v>
      </c>
      <c r="F901" s="27">
        <v>203.35853</v>
      </c>
      <c r="G901" s="28"/>
      <c r="H901" s="28"/>
      <c r="I901" s="27"/>
      <c r="J901" s="27"/>
    </row>
    <row r="902" spans="1:10" s="21" customFormat="1" hidden="1" x14ac:dyDescent="0.25">
      <c r="A902" s="16" t="str">
        <f t="shared" si="96"/>
        <v>a</v>
      </c>
      <c r="B902" s="22" t="s">
        <v>2</v>
      </c>
      <c r="C902" s="26" t="s">
        <v>15</v>
      </c>
      <c r="D902" s="27">
        <v>0</v>
      </c>
      <c r="E902" s="27">
        <v>10</v>
      </c>
      <c r="F902" s="27">
        <v>10</v>
      </c>
      <c r="G902" s="28"/>
      <c r="H902" s="28"/>
      <c r="I902" s="27"/>
      <c r="J902" s="27"/>
    </row>
    <row r="903" spans="1:10" s="21" customFormat="1" hidden="1" x14ac:dyDescent="0.25">
      <c r="A903" s="16" t="str">
        <f t="shared" si="96"/>
        <v>a</v>
      </c>
      <c r="B903" s="22" t="s">
        <v>2</v>
      </c>
      <c r="C903" s="23" t="s">
        <v>17</v>
      </c>
      <c r="D903" s="24">
        <v>0</v>
      </c>
      <c r="E903" s="24">
        <v>25.103999999999999</v>
      </c>
      <c r="F903" s="24">
        <v>25.103999999999999</v>
      </c>
      <c r="G903" s="25"/>
      <c r="H903" s="25"/>
      <c r="I903" s="24"/>
      <c r="J903" s="24"/>
    </row>
    <row r="904" spans="1:10" s="21" customFormat="1" ht="36.75" hidden="1" thickBot="1" x14ac:dyDescent="0.3">
      <c r="A904" s="16" t="str">
        <f t="shared" si="96"/>
        <v>a</v>
      </c>
      <c r="B904" s="17" t="s">
        <v>459</v>
      </c>
      <c r="C904" s="18" t="s">
        <v>460</v>
      </c>
      <c r="D904" s="19">
        <v>150</v>
      </c>
      <c r="E904" s="19">
        <v>192.64999999999998</v>
      </c>
      <c r="F904" s="19">
        <v>192.64528999999999</v>
      </c>
      <c r="G904" s="20">
        <f t="shared" si="97"/>
        <v>1.2843333333333331</v>
      </c>
      <c r="H904" s="20">
        <f t="shared" si="97"/>
        <v>0.99997555151829753</v>
      </c>
      <c r="I904" s="19" t="str">
        <f t="shared" si="98"/>
        <v>0</v>
      </c>
      <c r="J904" s="19" t="str">
        <f t="shared" si="99"/>
        <v>0</v>
      </c>
    </row>
    <row r="905" spans="1:10" s="21" customFormat="1" hidden="1" x14ac:dyDescent="0.25">
      <c r="A905" s="16" t="str">
        <f t="shared" si="96"/>
        <v>a</v>
      </c>
      <c r="B905" s="22" t="s">
        <v>2</v>
      </c>
      <c r="C905" s="23" t="s">
        <v>10</v>
      </c>
      <c r="D905" s="24">
        <v>150</v>
      </c>
      <c r="E905" s="24">
        <v>192.64999999999998</v>
      </c>
      <c r="F905" s="24">
        <v>192.64528999999999</v>
      </c>
      <c r="G905" s="25"/>
      <c r="H905" s="25"/>
      <c r="I905" s="24"/>
      <c r="J905" s="24"/>
    </row>
    <row r="906" spans="1:10" s="21" customFormat="1" hidden="1" x14ac:dyDescent="0.25">
      <c r="A906" s="16" t="str">
        <f t="shared" si="96"/>
        <v>a</v>
      </c>
      <c r="B906" s="22" t="s">
        <v>2</v>
      </c>
      <c r="C906" s="26" t="s">
        <v>11</v>
      </c>
      <c r="D906" s="27">
        <v>138</v>
      </c>
      <c r="E906" s="27">
        <v>147.16399999999999</v>
      </c>
      <c r="F906" s="27">
        <v>147.16</v>
      </c>
      <c r="G906" s="28"/>
      <c r="H906" s="28"/>
      <c r="I906" s="27"/>
      <c r="J906" s="27"/>
    </row>
    <row r="907" spans="1:10" s="21" customFormat="1" hidden="1" x14ac:dyDescent="0.25">
      <c r="A907" s="16" t="str">
        <f t="shared" si="96"/>
        <v>a</v>
      </c>
      <c r="B907" s="22" t="s">
        <v>2</v>
      </c>
      <c r="C907" s="26" t="s">
        <v>12</v>
      </c>
      <c r="D907" s="27">
        <v>12</v>
      </c>
      <c r="E907" s="27">
        <v>40.986000000000004</v>
      </c>
      <c r="F907" s="27">
        <v>40.985289999999999</v>
      </c>
      <c r="G907" s="28"/>
      <c r="H907" s="28"/>
      <c r="I907" s="27"/>
      <c r="J907" s="27"/>
    </row>
    <row r="908" spans="1:10" s="21" customFormat="1" hidden="1" x14ac:dyDescent="0.25">
      <c r="A908" s="16" t="str">
        <f t="shared" si="96"/>
        <v>a</v>
      </c>
      <c r="B908" s="22" t="s">
        <v>2</v>
      </c>
      <c r="C908" s="26" t="s">
        <v>15</v>
      </c>
      <c r="D908" s="27">
        <v>0</v>
      </c>
      <c r="E908" s="27">
        <v>4.5</v>
      </c>
      <c r="F908" s="27">
        <v>4.5</v>
      </c>
      <c r="G908" s="28"/>
      <c r="H908" s="28"/>
      <c r="I908" s="27"/>
      <c r="J908" s="27"/>
    </row>
    <row r="909" spans="1:10" s="21" customFormat="1" ht="36.75" hidden="1" thickBot="1" x14ac:dyDescent="0.3">
      <c r="A909" s="16" t="str">
        <f t="shared" si="96"/>
        <v>a</v>
      </c>
      <c r="B909" s="17" t="s">
        <v>461</v>
      </c>
      <c r="C909" s="18" t="s">
        <v>462</v>
      </c>
      <c r="D909" s="19">
        <v>84</v>
      </c>
      <c r="E909" s="19">
        <v>64.426999999999992</v>
      </c>
      <c r="F909" s="19">
        <v>64.426730000000006</v>
      </c>
      <c r="G909" s="20">
        <f t="shared" si="97"/>
        <v>0.76698809523809519</v>
      </c>
      <c r="H909" s="20">
        <f t="shared" si="97"/>
        <v>0.99999580921042441</v>
      </c>
      <c r="I909" s="19" t="str">
        <f t="shared" si="98"/>
        <v>0</v>
      </c>
      <c r="J909" s="19" t="str">
        <f t="shared" si="99"/>
        <v>0</v>
      </c>
    </row>
    <row r="910" spans="1:10" s="21" customFormat="1" hidden="1" x14ac:dyDescent="0.25">
      <c r="A910" s="16" t="str">
        <f t="shared" si="96"/>
        <v>a</v>
      </c>
      <c r="B910" s="22" t="s">
        <v>2</v>
      </c>
      <c r="C910" s="23" t="s">
        <v>10</v>
      </c>
      <c r="D910" s="24">
        <v>84</v>
      </c>
      <c r="E910" s="24">
        <v>64.426999999999992</v>
      </c>
      <c r="F910" s="24">
        <v>64.426730000000006</v>
      </c>
      <c r="G910" s="25"/>
      <c r="H910" s="25"/>
      <c r="I910" s="24"/>
      <c r="J910" s="24"/>
    </row>
    <row r="911" spans="1:10" s="21" customFormat="1" hidden="1" x14ac:dyDescent="0.25">
      <c r="A911" s="16" t="str">
        <f t="shared" si="96"/>
        <v>a</v>
      </c>
      <c r="B911" s="22" t="s">
        <v>2</v>
      </c>
      <c r="C911" s="26" t="s">
        <v>12</v>
      </c>
      <c r="D911" s="27">
        <v>84</v>
      </c>
      <c r="E911" s="27">
        <v>64.426999999999992</v>
      </c>
      <c r="F911" s="27">
        <v>64.426730000000006</v>
      </c>
      <c r="G911" s="28"/>
      <c r="H911" s="28"/>
      <c r="I911" s="27"/>
      <c r="J911" s="27"/>
    </row>
    <row r="912" spans="1:10" s="21" customFormat="1" ht="60.75" hidden="1" thickBot="1" x14ac:dyDescent="0.3">
      <c r="A912" s="16" t="str">
        <f t="shared" si="96"/>
        <v>a</v>
      </c>
      <c r="B912" s="17" t="s">
        <v>463</v>
      </c>
      <c r="C912" s="18" t="s">
        <v>464</v>
      </c>
      <c r="D912" s="19">
        <v>0</v>
      </c>
      <c r="E912" s="19">
        <v>22.702999999999999</v>
      </c>
      <c r="F912" s="19">
        <v>22.702590000000001</v>
      </c>
      <c r="G912" s="20" t="e">
        <f t="shared" si="97"/>
        <v>#DIV/0!</v>
      </c>
      <c r="H912" s="20">
        <f t="shared" si="97"/>
        <v>0.99998194071268121</v>
      </c>
      <c r="I912" s="19" t="e">
        <f t="shared" si="98"/>
        <v>#DIV/0!</v>
      </c>
      <c r="J912" s="19" t="str">
        <f t="shared" si="99"/>
        <v>0</v>
      </c>
    </row>
    <row r="913" spans="1:10" s="21" customFormat="1" hidden="1" x14ac:dyDescent="0.25">
      <c r="A913" s="16" t="str">
        <f t="shared" si="96"/>
        <v>a</v>
      </c>
      <c r="B913" s="22" t="s">
        <v>2</v>
      </c>
      <c r="C913" s="23" t="s">
        <v>10</v>
      </c>
      <c r="D913" s="24">
        <v>0</v>
      </c>
      <c r="E913" s="24">
        <v>22.702999999999999</v>
      </c>
      <c r="F913" s="24">
        <v>22.702590000000001</v>
      </c>
      <c r="G913" s="25"/>
      <c r="H913" s="25"/>
      <c r="I913" s="24"/>
      <c r="J913" s="24"/>
    </row>
    <row r="914" spans="1:10" s="21" customFormat="1" hidden="1" x14ac:dyDescent="0.25">
      <c r="A914" s="16" t="str">
        <f t="shared" si="96"/>
        <v>a</v>
      </c>
      <c r="B914" s="22" t="s">
        <v>2</v>
      </c>
      <c r="C914" s="26" t="s">
        <v>12</v>
      </c>
      <c r="D914" s="27">
        <v>0</v>
      </c>
      <c r="E914" s="27">
        <v>22.702999999999999</v>
      </c>
      <c r="F914" s="27">
        <v>22.702590000000001</v>
      </c>
      <c r="G914" s="28"/>
      <c r="H914" s="28"/>
      <c r="I914" s="27"/>
      <c r="J914" s="27"/>
    </row>
    <row r="915" spans="1:10" s="21" customFormat="1" ht="30.75" hidden="1" thickBot="1" x14ac:dyDescent="0.3">
      <c r="A915" s="16" t="str">
        <f t="shared" si="96"/>
        <v>a</v>
      </c>
      <c r="B915" s="17" t="s">
        <v>465</v>
      </c>
      <c r="C915" s="18" t="s">
        <v>466</v>
      </c>
      <c r="D915" s="19">
        <v>8760</v>
      </c>
      <c r="E915" s="19">
        <v>5614.0550000000003</v>
      </c>
      <c r="F915" s="19">
        <v>5614.0540000000001</v>
      </c>
      <c r="G915" s="20">
        <f t="shared" si="97"/>
        <v>0.64087385844748856</v>
      </c>
      <c r="H915" s="20">
        <f t="shared" si="97"/>
        <v>0.99999982187563174</v>
      </c>
      <c r="I915" s="19" t="str">
        <f t="shared" si="98"/>
        <v>1</v>
      </c>
      <c r="J915" s="19" t="str">
        <f t="shared" si="99"/>
        <v>0</v>
      </c>
    </row>
    <row r="916" spans="1:10" s="21" customFormat="1" hidden="1" x14ac:dyDescent="0.25">
      <c r="A916" s="16" t="str">
        <f t="shared" si="96"/>
        <v>a</v>
      </c>
      <c r="B916" s="22" t="s">
        <v>2</v>
      </c>
      <c r="C916" s="23" t="s">
        <v>10</v>
      </c>
      <c r="D916" s="24">
        <v>8760</v>
      </c>
      <c r="E916" s="24">
        <v>5614.0550000000003</v>
      </c>
      <c r="F916" s="24">
        <v>5614.0540000000001</v>
      </c>
      <c r="G916" s="25"/>
      <c r="H916" s="25"/>
      <c r="I916" s="24"/>
      <c r="J916" s="24"/>
    </row>
    <row r="917" spans="1:10" s="21" customFormat="1" hidden="1" x14ac:dyDescent="0.25">
      <c r="A917" s="16" t="str">
        <f t="shared" si="96"/>
        <v>a</v>
      </c>
      <c r="B917" s="22" t="s">
        <v>2</v>
      </c>
      <c r="C917" s="26" t="s">
        <v>12</v>
      </c>
      <c r="D917" s="27">
        <v>8760</v>
      </c>
      <c r="E917" s="27">
        <v>5614.0550000000003</v>
      </c>
      <c r="F917" s="27">
        <v>5614.0540000000001</v>
      </c>
      <c r="G917" s="28"/>
      <c r="H917" s="28"/>
      <c r="I917" s="27"/>
      <c r="J917" s="27"/>
    </row>
    <row r="918" spans="1:10" s="21" customFormat="1" ht="30.75" hidden="1" thickBot="1" x14ac:dyDescent="0.3">
      <c r="A918" s="16" t="str">
        <f t="shared" si="96"/>
        <v>a</v>
      </c>
      <c r="B918" s="17" t="s">
        <v>467</v>
      </c>
      <c r="C918" s="18" t="s">
        <v>468</v>
      </c>
      <c r="D918" s="19">
        <v>576610</v>
      </c>
      <c r="E918" s="19">
        <v>487545.07199999999</v>
      </c>
      <c r="F918" s="19">
        <v>489141.16904000001</v>
      </c>
      <c r="G918" s="20">
        <f t="shared" si="97"/>
        <v>0.84553696952879764</v>
      </c>
      <c r="H918" s="20">
        <f t="shared" si="97"/>
        <v>1.0032737425351312</v>
      </c>
      <c r="I918" s="19" t="str">
        <f t="shared" si="98"/>
        <v>0</v>
      </c>
      <c r="J918" s="19" t="str">
        <f t="shared" si="99"/>
        <v>0</v>
      </c>
    </row>
    <row r="919" spans="1:10" s="21" customFormat="1" hidden="1" x14ac:dyDescent="0.25">
      <c r="A919" s="16" t="str">
        <f t="shared" si="96"/>
        <v>a</v>
      </c>
      <c r="B919" s="22" t="s">
        <v>2</v>
      </c>
      <c r="C919" s="23" t="s">
        <v>10</v>
      </c>
      <c r="D919" s="24">
        <v>512409.99999999994</v>
      </c>
      <c r="E919" s="24">
        <v>440590.23199999984</v>
      </c>
      <c r="F919" s="24">
        <v>441821.37382000004</v>
      </c>
      <c r="G919" s="25"/>
      <c r="H919" s="25"/>
      <c r="I919" s="24"/>
      <c r="J919" s="24"/>
    </row>
    <row r="920" spans="1:10" s="21" customFormat="1" hidden="1" x14ac:dyDescent="0.25">
      <c r="A920" s="16" t="str">
        <f t="shared" si="96"/>
        <v>a</v>
      </c>
      <c r="B920" s="22" t="s">
        <v>2</v>
      </c>
      <c r="C920" s="26" t="s">
        <v>11</v>
      </c>
      <c r="D920" s="27">
        <v>360149.99999999994</v>
      </c>
      <c r="E920" s="27">
        <v>308409.15599999996</v>
      </c>
      <c r="F920" s="27">
        <v>307782.63614000008</v>
      </c>
      <c r="G920" s="28"/>
      <c r="H920" s="28"/>
      <c r="I920" s="27"/>
      <c r="J920" s="27"/>
    </row>
    <row r="921" spans="1:10" s="21" customFormat="1" hidden="1" x14ac:dyDescent="0.25">
      <c r="A921" s="16" t="str">
        <f t="shared" si="96"/>
        <v>a</v>
      </c>
      <c r="B921" s="22" t="s">
        <v>2</v>
      </c>
      <c r="C921" s="26" t="s">
        <v>12</v>
      </c>
      <c r="D921" s="27">
        <v>123935</v>
      </c>
      <c r="E921" s="27">
        <v>106839.21200000001</v>
      </c>
      <c r="F921" s="27">
        <v>108700.94246999999</v>
      </c>
      <c r="G921" s="28"/>
      <c r="H921" s="28"/>
      <c r="I921" s="27"/>
      <c r="J921" s="27"/>
    </row>
    <row r="922" spans="1:10" s="21" customFormat="1" hidden="1" x14ac:dyDescent="0.25">
      <c r="A922" s="16" t="str">
        <f t="shared" si="96"/>
        <v>a</v>
      </c>
      <c r="B922" s="22" t="s">
        <v>2</v>
      </c>
      <c r="C922" s="26" t="s">
        <v>14</v>
      </c>
      <c r="D922" s="27">
        <v>50</v>
      </c>
      <c r="E922" s="27">
        <v>55.5</v>
      </c>
      <c r="F922" s="27">
        <v>55.309359999999998</v>
      </c>
      <c r="G922" s="28"/>
      <c r="H922" s="28"/>
      <c r="I922" s="27"/>
      <c r="J922" s="27"/>
    </row>
    <row r="923" spans="1:10" s="21" customFormat="1" hidden="1" x14ac:dyDescent="0.25">
      <c r="A923" s="16" t="str">
        <f t="shared" si="96"/>
        <v>a</v>
      </c>
      <c r="B923" s="22" t="s">
        <v>2</v>
      </c>
      <c r="C923" s="26" t="s">
        <v>15</v>
      </c>
      <c r="D923" s="27">
        <v>6000</v>
      </c>
      <c r="E923" s="27">
        <v>7851.4740000000002</v>
      </c>
      <c r="F923" s="27">
        <v>7847.7388900000005</v>
      </c>
      <c r="G923" s="28"/>
      <c r="H923" s="28"/>
      <c r="I923" s="27"/>
      <c r="J923" s="27"/>
    </row>
    <row r="924" spans="1:10" s="21" customFormat="1" hidden="1" x14ac:dyDescent="0.25">
      <c r="A924" s="16" t="str">
        <f t="shared" si="96"/>
        <v>a</v>
      </c>
      <c r="B924" s="22" t="s">
        <v>2</v>
      </c>
      <c r="C924" s="26" t="s">
        <v>16</v>
      </c>
      <c r="D924" s="27">
        <v>22275</v>
      </c>
      <c r="E924" s="27">
        <v>17434.89</v>
      </c>
      <c r="F924" s="27">
        <v>17434.746960000004</v>
      </c>
      <c r="G924" s="28"/>
      <c r="H924" s="28"/>
      <c r="I924" s="27"/>
      <c r="J924" s="27"/>
    </row>
    <row r="925" spans="1:10" s="21" customFormat="1" hidden="1" x14ac:dyDescent="0.25">
      <c r="A925" s="16" t="str">
        <f t="shared" si="96"/>
        <v>a</v>
      </c>
      <c r="B925" s="22" t="s">
        <v>2</v>
      </c>
      <c r="C925" s="23" t="s">
        <v>17</v>
      </c>
      <c r="D925" s="24">
        <v>64200</v>
      </c>
      <c r="E925" s="24">
        <v>46954.84</v>
      </c>
      <c r="F925" s="24">
        <v>47319.795219999993</v>
      </c>
      <c r="G925" s="25"/>
      <c r="H925" s="25"/>
      <c r="I925" s="24"/>
      <c r="J925" s="24"/>
    </row>
    <row r="926" spans="1:10" s="21" customFormat="1" ht="36.75" hidden="1" thickBot="1" x14ac:dyDescent="0.3">
      <c r="A926" s="16" t="str">
        <f t="shared" si="96"/>
        <v>a</v>
      </c>
      <c r="B926" s="17" t="s">
        <v>469</v>
      </c>
      <c r="C926" s="18" t="s">
        <v>470</v>
      </c>
      <c r="D926" s="19">
        <v>576610</v>
      </c>
      <c r="E926" s="19">
        <v>242730.92399999997</v>
      </c>
      <c r="F926" s="19">
        <v>244574.75795999999</v>
      </c>
      <c r="G926" s="20">
        <f t="shared" si="97"/>
        <v>0.42096204366903101</v>
      </c>
      <c r="H926" s="20">
        <f t="shared" si="97"/>
        <v>1.0075962054179797</v>
      </c>
      <c r="I926" s="19" t="str">
        <f t="shared" si="98"/>
        <v>1</v>
      </c>
      <c r="J926" s="19" t="str">
        <f t="shared" si="99"/>
        <v>0</v>
      </c>
    </row>
    <row r="927" spans="1:10" s="21" customFormat="1" hidden="1" x14ac:dyDescent="0.25">
      <c r="A927" s="16" t="str">
        <f t="shared" ref="A927:A990" si="100">IF(OR(D927&lt;&gt;0,E927&lt;&gt;0,F927&lt;&gt;0),"a","b")</f>
        <v>a</v>
      </c>
      <c r="B927" s="22" t="s">
        <v>2</v>
      </c>
      <c r="C927" s="23" t="s">
        <v>10</v>
      </c>
      <c r="D927" s="24">
        <v>512409.99999999994</v>
      </c>
      <c r="E927" s="24">
        <v>204354.90299999996</v>
      </c>
      <c r="F927" s="24">
        <v>205757.84985</v>
      </c>
      <c r="G927" s="25"/>
      <c r="H927" s="25"/>
      <c r="I927" s="24"/>
      <c r="J927" s="24"/>
    </row>
    <row r="928" spans="1:10" s="21" customFormat="1" hidden="1" x14ac:dyDescent="0.25">
      <c r="A928" s="16" t="str">
        <f t="shared" si="100"/>
        <v>a</v>
      </c>
      <c r="B928" s="22" t="s">
        <v>2</v>
      </c>
      <c r="C928" s="26" t="s">
        <v>11</v>
      </c>
      <c r="D928" s="27">
        <v>360149.99999999994</v>
      </c>
      <c r="E928" s="27">
        <v>119000.66599999997</v>
      </c>
      <c r="F928" s="27">
        <v>118377.52787000001</v>
      </c>
      <c r="G928" s="28"/>
      <c r="H928" s="28"/>
      <c r="I928" s="27"/>
      <c r="J928" s="27"/>
    </row>
    <row r="929" spans="1:10" s="21" customFormat="1" hidden="1" x14ac:dyDescent="0.25">
      <c r="A929" s="16" t="str">
        <f t="shared" si="100"/>
        <v>a</v>
      </c>
      <c r="B929" s="22" t="s">
        <v>2</v>
      </c>
      <c r="C929" s="26" t="s">
        <v>12</v>
      </c>
      <c r="D929" s="27">
        <v>123935</v>
      </c>
      <c r="E929" s="27">
        <v>66744.657999999996</v>
      </c>
      <c r="F929" s="27">
        <v>68769.295909999986</v>
      </c>
      <c r="G929" s="28"/>
      <c r="H929" s="28"/>
      <c r="I929" s="27"/>
      <c r="J929" s="27"/>
    </row>
    <row r="930" spans="1:10" s="21" customFormat="1" hidden="1" x14ac:dyDescent="0.25">
      <c r="A930" s="16" t="str">
        <f t="shared" si="100"/>
        <v>a</v>
      </c>
      <c r="B930" s="22" t="s">
        <v>2</v>
      </c>
      <c r="C930" s="26" t="s">
        <v>14</v>
      </c>
      <c r="D930" s="27">
        <v>50</v>
      </c>
      <c r="E930" s="27">
        <v>55.5</v>
      </c>
      <c r="F930" s="27">
        <v>55.309359999999998</v>
      </c>
      <c r="G930" s="28"/>
      <c r="H930" s="28"/>
      <c r="I930" s="27"/>
      <c r="J930" s="27"/>
    </row>
    <row r="931" spans="1:10" s="21" customFormat="1" hidden="1" x14ac:dyDescent="0.25">
      <c r="A931" s="16" t="str">
        <f t="shared" si="100"/>
        <v>a</v>
      </c>
      <c r="B931" s="22" t="s">
        <v>2</v>
      </c>
      <c r="C931" s="26" t="s">
        <v>15</v>
      </c>
      <c r="D931" s="27">
        <v>6000</v>
      </c>
      <c r="E931" s="27">
        <v>3587.4189999999999</v>
      </c>
      <c r="F931" s="27">
        <v>3587.4043299999998</v>
      </c>
      <c r="G931" s="28"/>
      <c r="H931" s="28"/>
      <c r="I931" s="27"/>
      <c r="J931" s="27"/>
    </row>
    <row r="932" spans="1:10" s="21" customFormat="1" hidden="1" x14ac:dyDescent="0.25">
      <c r="A932" s="16" t="str">
        <f t="shared" si="100"/>
        <v>a</v>
      </c>
      <c r="B932" s="22" t="s">
        <v>2</v>
      </c>
      <c r="C932" s="26" t="s">
        <v>16</v>
      </c>
      <c r="D932" s="27">
        <v>22275</v>
      </c>
      <c r="E932" s="27">
        <v>14966.66</v>
      </c>
      <c r="F932" s="27">
        <v>14968.312380000001</v>
      </c>
      <c r="G932" s="28"/>
      <c r="H932" s="28"/>
      <c r="I932" s="27"/>
      <c r="J932" s="27"/>
    </row>
    <row r="933" spans="1:10" s="21" customFormat="1" hidden="1" x14ac:dyDescent="0.25">
      <c r="A933" s="16" t="str">
        <f t="shared" si="100"/>
        <v>a</v>
      </c>
      <c r="B933" s="22" t="s">
        <v>2</v>
      </c>
      <c r="C933" s="23" t="s">
        <v>17</v>
      </c>
      <c r="D933" s="24">
        <v>64200</v>
      </c>
      <c r="E933" s="24">
        <v>38376.021000000001</v>
      </c>
      <c r="F933" s="24">
        <v>38816.908109999997</v>
      </c>
      <c r="G933" s="25"/>
      <c r="H933" s="25"/>
      <c r="I933" s="24"/>
      <c r="J933" s="24"/>
    </row>
    <row r="934" spans="1:10" s="21" customFormat="1" ht="36.75" hidden="1" thickBot="1" x14ac:dyDescent="0.3">
      <c r="A934" s="16" t="str">
        <f t="shared" si="100"/>
        <v>a</v>
      </c>
      <c r="B934" s="17" t="s">
        <v>471</v>
      </c>
      <c r="C934" s="18" t="s">
        <v>472</v>
      </c>
      <c r="D934" s="19">
        <v>0</v>
      </c>
      <c r="E934" s="19">
        <v>101319.997</v>
      </c>
      <c r="F934" s="19">
        <v>101148.47171999999</v>
      </c>
      <c r="G934" s="20" t="e">
        <f t="shared" ref="G934:H987" si="101">E934/D934</f>
        <v>#DIV/0!</v>
      </c>
      <c r="H934" s="20">
        <f t="shared" si="101"/>
        <v>0.99830709351481706</v>
      </c>
      <c r="I934" s="19" t="e">
        <f t="shared" ref="I934:I987" si="102">IF(OR(G934-100%&gt;=30%,100%-G934&gt;=30%),"1","0")</f>
        <v>#DIV/0!</v>
      </c>
      <c r="J934" s="19" t="str">
        <f t="shared" ref="J934:J987" si="103">IF(OR(H934-100%&gt;=15%,100%-H934&gt;=15%),"1","0")</f>
        <v>0</v>
      </c>
    </row>
    <row r="935" spans="1:10" s="21" customFormat="1" hidden="1" x14ac:dyDescent="0.25">
      <c r="A935" s="16" t="str">
        <f t="shared" si="100"/>
        <v>a</v>
      </c>
      <c r="B935" s="22" t="s">
        <v>2</v>
      </c>
      <c r="C935" s="23" t="s">
        <v>10</v>
      </c>
      <c r="D935" s="24">
        <v>0</v>
      </c>
      <c r="E935" s="24">
        <v>93070.732000000004</v>
      </c>
      <c r="F935" s="24">
        <v>92972.914759999985</v>
      </c>
      <c r="G935" s="25"/>
      <c r="H935" s="25"/>
      <c r="I935" s="24"/>
      <c r="J935" s="24"/>
    </row>
    <row r="936" spans="1:10" s="21" customFormat="1" hidden="1" x14ac:dyDescent="0.25">
      <c r="A936" s="16" t="str">
        <f t="shared" si="100"/>
        <v>a</v>
      </c>
      <c r="B936" s="22" t="s">
        <v>2</v>
      </c>
      <c r="C936" s="26" t="s">
        <v>11</v>
      </c>
      <c r="D936" s="27">
        <v>0</v>
      </c>
      <c r="E936" s="27">
        <v>70947.725000000006</v>
      </c>
      <c r="F936" s="27">
        <v>70947.723610000001</v>
      </c>
      <c r="G936" s="28"/>
      <c r="H936" s="28"/>
      <c r="I936" s="27"/>
      <c r="J936" s="27"/>
    </row>
    <row r="937" spans="1:10" s="21" customFormat="1" hidden="1" x14ac:dyDescent="0.25">
      <c r="A937" s="16" t="str">
        <f t="shared" si="100"/>
        <v>a</v>
      </c>
      <c r="B937" s="22" t="s">
        <v>2</v>
      </c>
      <c r="C937" s="26" t="s">
        <v>12</v>
      </c>
      <c r="D937" s="27">
        <v>0</v>
      </c>
      <c r="E937" s="27">
        <v>18171.553</v>
      </c>
      <c r="F937" s="27">
        <v>18074.023269999998</v>
      </c>
      <c r="G937" s="28"/>
      <c r="H937" s="28"/>
      <c r="I937" s="27"/>
      <c r="J937" s="27"/>
    </row>
    <row r="938" spans="1:10" s="21" customFormat="1" hidden="1" x14ac:dyDescent="0.25">
      <c r="A938" s="16" t="str">
        <f t="shared" si="100"/>
        <v>a</v>
      </c>
      <c r="B938" s="22" t="s">
        <v>2</v>
      </c>
      <c r="C938" s="26" t="s">
        <v>15</v>
      </c>
      <c r="D938" s="27">
        <v>0</v>
      </c>
      <c r="E938" s="27">
        <v>1551.15</v>
      </c>
      <c r="F938" s="27">
        <v>1551.1490200000001</v>
      </c>
      <c r="G938" s="28"/>
      <c r="H938" s="28"/>
      <c r="I938" s="27"/>
      <c r="J938" s="27"/>
    </row>
    <row r="939" spans="1:10" s="21" customFormat="1" hidden="1" x14ac:dyDescent="0.25">
      <c r="A939" s="16" t="str">
        <f t="shared" si="100"/>
        <v>a</v>
      </c>
      <c r="B939" s="22" t="s">
        <v>2</v>
      </c>
      <c r="C939" s="26" t="s">
        <v>16</v>
      </c>
      <c r="D939" s="27">
        <v>0</v>
      </c>
      <c r="E939" s="27">
        <v>2400.3040000000001</v>
      </c>
      <c r="F939" s="27">
        <v>2400.0188600000001</v>
      </c>
      <c r="G939" s="28"/>
      <c r="H939" s="28"/>
      <c r="I939" s="27"/>
      <c r="J939" s="27"/>
    </row>
    <row r="940" spans="1:10" s="21" customFormat="1" hidden="1" x14ac:dyDescent="0.25">
      <c r="A940" s="16" t="str">
        <f t="shared" si="100"/>
        <v>a</v>
      </c>
      <c r="B940" s="22" t="s">
        <v>2</v>
      </c>
      <c r="C940" s="23" t="s">
        <v>17</v>
      </c>
      <c r="D940" s="24">
        <v>0</v>
      </c>
      <c r="E940" s="24">
        <v>8249.2649999999994</v>
      </c>
      <c r="F940" s="24">
        <v>8175.5569599999999</v>
      </c>
      <c r="G940" s="25"/>
      <c r="H940" s="25"/>
      <c r="I940" s="24"/>
      <c r="J940" s="24"/>
    </row>
    <row r="941" spans="1:10" s="21" customFormat="1" ht="36.75" hidden="1" thickBot="1" x14ac:dyDescent="0.3">
      <c r="A941" s="16" t="str">
        <f t="shared" si="100"/>
        <v>a</v>
      </c>
      <c r="B941" s="17" t="s">
        <v>473</v>
      </c>
      <c r="C941" s="18" t="s">
        <v>474</v>
      </c>
      <c r="D941" s="19">
        <v>0</v>
      </c>
      <c r="E941" s="19">
        <v>13463.55</v>
      </c>
      <c r="F941" s="19">
        <v>13458.695779999998</v>
      </c>
      <c r="G941" s="20" t="e">
        <f t="shared" si="101"/>
        <v>#DIV/0!</v>
      </c>
      <c r="H941" s="20">
        <f t="shared" si="101"/>
        <v>0.99963945467577264</v>
      </c>
      <c r="I941" s="19" t="e">
        <f t="shared" si="102"/>
        <v>#DIV/0!</v>
      </c>
      <c r="J941" s="19" t="str">
        <f t="shared" si="103"/>
        <v>0</v>
      </c>
    </row>
    <row r="942" spans="1:10" s="21" customFormat="1" hidden="1" x14ac:dyDescent="0.25">
      <c r="A942" s="16" t="str">
        <f t="shared" si="100"/>
        <v>a</v>
      </c>
      <c r="B942" s="22" t="s">
        <v>2</v>
      </c>
      <c r="C942" s="23" t="s">
        <v>10</v>
      </c>
      <c r="D942" s="24">
        <v>0</v>
      </c>
      <c r="E942" s="24">
        <v>13419.97</v>
      </c>
      <c r="F942" s="24">
        <v>13415.171789999999</v>
      </c>
      <c r="G942" s="25"/>
      <c r="H942" s="25"/>
      <c r="I942" s="24"/>
      <c r="J942" s="24"/>
    </row>
    <row r="943" spans="1:10" s="21" customFormat="1" hidden="1" x14ac:dyDescent="0.25">
      <c r="A943" s="16" t="str">
        <f t="shared" si="100"/>
        <v>a</v>
      </c>
      <c r="B943" s="22" t="s">
        <v>2</v>
      </c>
      <c r="C943" s="26" t="s">
        <v>11</v>
      </c>
      <c r="D943" s="27">
        <v>0</v>
      </c>
      <c r="E943" s="27">
        <v>11398.55</v>
      </c>
      <c r="F943" s="27">
        <v>11398.039789999999</v>
      </c>
      <c r="G943" s="28"/>
      <c r="H943" s="28"/>
      <c r="I943" s="27"/>
      <c r="J943" s="27"/>
    </row>
    <row r="944" spans="1:10" s="21" customFormat="1" hidden="1" x14ac:dyDescent="0.25">
      <c r="A944" s="16" t="str">
        <f t="shared" si="100"/>
        <v>a</v>
      </c>
      <c r="B944" s="22" t="s">
        <v>2</v>
      </c>
      <c r="C944" s="26" t="s">
        <v>12</v>
      </c>
      <c r="D944" s="27">
        <v>0</v>
      </c>
      <c r="E944" s="27">
        <v>1645.42</v>
      </c>
      <c r="F944" s="27">
        <v>1641.1656399999999</v>
      </c>
      <c r="G944" s="28"/>
      <c r="H944" s="28"/>
      <c r="I944" s="27"/>
      <c r="J944" s="27"/>
    </row>
    <row r="945" spans="1:10" s="21" customFormat="1" hidden="1" x14ac:dyDescent="0.25">
      <c r="A945" s="16" t="str">
        <f t="shared" si="100"/>
        <v>a</v>
      </c>
      <c r="B945" s="22" t="s">
        <v>2</v>
      </c>
      <c r="C945" s="26" t="s">
        <v>15</v>
      </c>
      <c r="D945" s="27">
        <v>0</v>
      </c>
      <c r="E945" s="27">
        <v>376</v>
      </c>
      <c r="F945" s="27">
        <v>375.96636000000001</v>
      </c>
      <c r="G945" s="28"/>
      <c r="H945" s="28"/>
      <c r="I945" s="27"/>
      <c r="J945" s="27"/>
    </row>
    <row r="946" spans="1:10" s="21" customFormat="1" hidden="1" x14ac:dyDescent="0.25">
      <c r="A946" s="16" t="str">
        <f t="shared" si="100"/>
        <v>a</v>
      </c>
      <c r="B946" s="22" t="s">
        <v>2</v>
      </c>
      <c r="C946" s="23" t="s">
        <v>17</v>
      </c>
      <c r="D946" s="24">
        <v>0</v>
      </c>
      <c r="E946" s="24">
        <v>43.58</v>
      </c>
      <c r="F946" s="24">
        <v>43.523989999999998</v>
      </c>
      <c r="G946" s="25"/>
      <c r="H946" s="25"/>
      <c r="I946" s="24"/>
      <c r="J946" s="24"/>
    </row>
    <row r="947" spans="1:10" s="21" customFormat="1" ht="36.75" hidden="1" thickBot="1" x14ac:dyDescent="0.3">
      <c r="A947" s="16" t="str">
        <f t="shared" si="100"/>
        <v>a</v>
      </c>
      <c r="B947" s="17" t="s">
        <v>475</v>
      </c>
      <c r="C947" s="18" t="s">
        <v>476</v>
      </c>
      <c r="D947" s="19">
        <v>0</v>
      </c>
      <c r="E947" s="19">
        <v>1551.123</v>
      </c>
      <c r="F947" s="19">
        <v>1550.93848</v>
      </c>
      <c r="G947" s="20" t="e">
        <f t="shared" si="101"/>
        <v>#DIV/0!</v>
      </c>
      <c r="H947" s="20">
        <f t="shared" si="101"/>
        <v>0.99988104102640474</v>
      </c>
      <c r="I947" s="19" t="e">
        <f t="shared" si="102"/>
        <v>#DIV/0!</v>
      </c>
      <c r="J947" s="19" t="str">
        <f t="shared" si="103"/>
        <v>0</v>
      </c>
    </row>
    <row r="948" spans="1:10" s="21" customFormat="1" hidden="1" x14ac:dyDescent="0.25">
      <c r="A948" s="16" t="str">
        <f t="shared" si="100"/>
        <v>a</v>
      </c>
      <c r="B948" s="22" t="s">
        <v>2</v>
      </c>
      <c r="C948" s="23" t="s">
        <v>10</v>
      </c>
      <c r="D948" s="24">
        <v>0</v>
      </c>
      <c r="E948" s="24">
        <v>1546.48</v>
      </c>
      <c r="F948" s="24">
        <v>1546.29548</v>
      </c>
      <c r="G948" s="25"/>
      <c r="H948" s="25"/>
      <c r="I948" s="24"/>
      <c r="J948" s="24"/>
    </row>
    <row r="949" spans="1:10" s="21" customFormat="1" hidden="1" x14ac:dyDescent="0.25">
      <c r="A949" s="16" t="str">
        <f t="shared" si="100"/>
        <v>a</v>
      </c>
      <c r="B949" s="22" t="s">
        <v>2</v>
      </c>
      <c r="C949" s="26" t="s">
        <v>11</v>
      </c>
      <c r="D949" s="27">
        <v>0</v>
      </c>
      <c r="E949" s="27">
        <v>1221.8050000000001</v>
      </c>
      <c r="F949" s="27">
        <v>1221.8030100000001</v>
      </c>
      <c r="G949" s="28"/>
      <c r="H949" s="28"/>
      <c r="I949" s="27"/>
      <c r="J949" s="27"/>
    </row>
    <row r="950" spans="1:10" s="21" customFormat="1" hidden="1" x14ac:dyDescent="0.25">
      <c r="A950" s="16" t="str">
        <f t="shared" si="100"/>
        <v>a</v>
      </c>
      <c r="B950" s="22" t="s">
        <v>2</v>
      </c>
      <c r="C950" s="26" t="s">
        <v>12</v>
      </c>
      <c r="D950" s="27">
        <v>0</v>
      </c>
      <c r="E950" s="27">
        <v>276.815</v>
      </c>
      <c r="F950" s="27">
        <v>276.63592999999997</v>
      </c>
      <c r="G950" s="28"/>
      <c r="H950" s="28"/>
      <c r="I950" s="27"/>
      <c r="J950" s="27"/>
    </row>
    <row r="951" spans="1:10" s="21" customFormat="1" hidden="1" x14ac:dyDescent="0.25">
      <c r="A951" s="16" t="str">
        <f t="shared" si="100"/>
        <v>a</v>
      </c>
      <c r="B951" s="22" t="s">
        <v>2</v>
      </c>
      <c r="C951" s="26" t="s">
        <v>15</v>
      </c>
      <c r="D951" s="27">
        <v>0</v>
      </c>
      <c r="E951" s="27">
        <v>47.86</v>
      </c>
      <c r="F951" s="27">
        <v>47.856540000000003</v>
      </c>
      <c r="G951" s="28"/>
      <c r="H951" s="28"/>
      <c r="I951" s="27"/>
      <c r="J951" s="27"/>
    </row>
    <row r="952" spans="1:10" s="21" customFormat="1" hidden="1" x14ac:dyDescent="0.25">
      <c r="A952" s="16" t="str">
        <f t="shared" si="100"/>
        <v>a</v>
      </c>
      <c r="B952" s="22" t="s">
        <v>2</v>
      </c>
      <c r="C952" s="23" t="s">
        <v>17</v>
      </c>
      <c r="D952" s="24">
        <v>0</v>
      </c>
      <c r="E952" s="24">
        <v>4.6429999999999998</v>
      </c>
      <c r="F952" s="24">
        <v>4.6429999999999998</v>
      </c>
      <c r="G952" s="25"/>
      <c r="H952" s="25"/>
      <c r="I952" s="24"/>
      <c r="J952" s="24"/>
    </row>
    <row r="953" spans="1:10" s="21" customFormat="1" ht="36.75" hidden="1" thickBot="1" x14ac:dyDescent="0.3">
      <c r="A953" s="16" t="str">
        <f t="shared" si="100"/>
        <v>a</v>
      </c>
      <c r="B953" s="17" t="s">
        <v>477</v>
      </c>
      <c r="C953" s="18" t="s">
        <v>478</v>
      </c>
      <c r="D953" s="19">
        <v>0</v>
      </c>
      <c r="E953" s="19">
        <v>45630.684999999998</v>
      </c>
      <c r="F953" s="19">
        <v>45574.748910000009</v>
      </c>
      <c r="G953" s="20" t="e">
        <f t="shared" si="101"/>
        <v>#DIV/0!</v>
      </c>
      <c r="H953" s="20">
        <f t="shared" si="101"/>
        <v>0.99877415625033927</v>
      </c>
      <c r="I953" s="19" t="e">
        <f t="shared" si="102"/>
        <v>#DIV/0!</v>
      </c>
      <c r="J953" s="19" t="str">
        <f t="shared" si="103"/>
        <v>0</v>
      </c>
    </row>
    <row r="954" spans="1:10" s="21" customFormat="1" hidden="1" x14ac:dyDescent="0.25">
      <c r="A954" s="16" t="str">
        <f t="shared" si="100"/>
        <v>a</v>
      </c>
      <c r="B954" s="22" t="s">
        <v>2</v>
      </c>
      <c r="C954" s="23" t="s">
        <v>10</v>
      </c>
      <c r="D954" s="24">
        <v>0</v>
      </c>
      <c r="E954" s="24">
        <v>45556.566999999995</v>
      </c>
      <c r="F954" s="24">
        <v>45501.225910000008</v>
      </c>
      <c r="G954" s="25"/>
      <c r="H954" s="25"/>
      <c r="I954" s="24"/>
      <c r="J954" s="24"/>
    </row>
    <row r="955" spans="1:10" s="21" customFormat="1" hidden="1" x14ac:dyDescent="0.25">
      <c r="A955" s="16" t="str">
        <f t="shared" si="100"/>
        <v>a</v>
      </c>
      <c r="B955" s="22" t="s">
        <v>2</v>
      </c>
      <c r="C955" s="26" t="s">
        <v>11</v>
      </c>
      <c r="D955" s="27">
        <v>0</v>
      </c>
      <c r="E955" s="27">
        <v>38643</v>
      </c>
      <c r="F955" s="27">
        <v>38641.219300000004</v>
      </c>
      <c r="G955" s="28"/>
      <c r="H955" s="28"/>
      <c r="I955" s="27"/>
      <c r="J955" s="27"/>
    </row>
    <row r="956" spans="1:10" s="21" customFormat="1" hidden="1" x14ac:dyDescent="0.25">
      <c r="A956" s="16" t="str">
        <f t="shared" si="100"/>
        <v>a</v>
      </c>
      <c r="B956" s="22" t="s">
        <v>2</v>
      </c>
      <c r="C956" s="26" t="s">
        <v>12</v>
      </c>
      <c r="D956" s="27">
        <v>0</v>
      </c>
      <c r="E956" s="27">
        <v>6147.6239999999998</v>
      </c>
      <c r="F956" s="27">
        <v>6095.2906100000009</v>
      </c>
      <c r="G956" s="28"/>
      <c r="H956" s="28"/>
      <c r="I956" s="27"/>
      <c r="J956" s="27"/>
    </row>
    <row r="957" spans="1:10" s="21" customFormat="1" hidden="1" x14ac:dyDescent="0.25">
      <c r="A957" s="16" t="str">
        <f t="shared" si="100"/>
        <v>a</v>
      </c>
      <c r="B957" s="22" t="s">
        <v>2</v>
      </c>
      <c r="C957" s="26" t="s">
        <v>15</v>
      </c>
      <c r="D957" s="27">
        <v>0</v>
      </c>
      <c r="E957" s="27">
        <v>728</v>
      </c>
      <c r="F957" s="27">
        <v>726.77380000000005</v>
      </c>
      <c r="G957" s="28"/>
      <c r="H957" s="28"/>
      <c r="I957" s="27"/>
      <c r="J957" s="27"/>
    </row>
    <row r="958" spans="1:10" s="21" customFormat="1" hidden="1" x14ac:dyDescent="0.25">
      <c r="A958" s="16" t="str">
        <f t="shared" si="100"/>
        <v>a</v>
      </c>
      <c r="B958" s="22" t="s">
        <v>2</v>
      </c>
      <c r="C958" s="26" t="s">
        <v>16</v>
      </c>
      <c r="D958" s="27">
        <v>0</v>
      </c>
      <c r="E958" s="27">
        <v>37.942999999999998</v>
      </c>
      <c r="F958" s="27">
        <v>37.9422</v>
      </c>
      <c r="G958" s="28"/>
      <c r="H958" s="28"/>
      <c r="I958" s="27"/>
      <c r="J958" s="27"/>
    </row>
    <row r="959" spans="1:10" s="21" customFormat="1" hidden="1" x14ac:dyDescent="0.25">
      <c r="A959" s="16" t="str">
        <f t="shared" si="100"/>
        <v>a</v>
      </c>
      <c r="B959" s="22" t="s">
        <v>2</v>
      </c>
      <c r="C959" s="23" t="s">
        <v>17</v>
      </c>
      <c r="D959" s="24">
        <v>0</v>
      </c>
      <c r="E959" s="24">
        <v>74.117999999999995</v>
      </c>
      <c r="F959" s="24">
        <v>73.522999999999996</v>
      </c>
      <c r="G959" s="25"/>
      <c r="H959" s="25"/>
      <c r="I959" s="24"/>
      <c r="J959" s="24"/>
    </row>
    <row r="960" spans="1:10" s="21" customFormat="1" ht="36.75" hidden="1" thickBot="1" x14ac:dyDescent="0.3">
      <c r="A960" s="16" t="str">
        <f t="shared" si="100"/>
        <v>a</v>
      </c>
      <c r="B960" s="17" t="s">
        <v>479</v>
      </c>
      <c r="C960" s="18" t="s">
        <v>480</v>
      </c>
      <c r="D960" s="19">
        <v>0</v>
      </c>
      <c r="E960" s="19">
        <v>5495.9319999999989</v>
      </c>
      <c r="F960" s="19">
        <v>5492.453590000001</v>
      </c>
      <c r="G960" s="20" t="e">
        <f t="shared" si="101"/>
        <v>#DIV/0!</v>
      </c>
      <c r="H960" s="20">
        <f t="shared" si="101"/>
        <v>0.99936709369766619</v>
      </c>
      <c r="I960" s="19" t="e">
        <f t="shared" si="102"/>
        <v>#DIV/0!</v>
      </c>
      <c r="J960" s="19" t="str">
        <f t="shared" si="103"/>
        <v>0</v>
      </c>
    </row>
    <row r="961" spans="1:10" s="21" customFormat="1" hidden="1" x14ac:dyDescent="0.25">
      <c r="A961" s="16" t="str">
        <f t="shared" si="100"/>
        <v>a</v>
      </c>
      <c r="B961" s="22" t="s">
        <v>2</v>
      </c>
      <c r="C961" s="23" t="s">
        <v>10</v>
      </c>
      <c r="D961" s="24">
        <v>0</v>
      </c>
      <c r="E961" s="24">
        <v>5481.9919999999993</v>
      </c>
      <c r="F961" s="24">
        <v>5478.6755900000007</v>
      </c>
      <c r="G961" s="25"/>
      <c r="H961" s="25"/>
      <c r="I961" s="24"/>
      <c r="J961" s="24"/>
    </row>
    <row r="962" spans="1:10" s="21" customFormat="1" hidden="1" x14ac:dyDescent="0.25">
      <c r="A962" s="16" t="str">
        <f t="shared" si="100"/>
        <v>a</v>
      </c>
      <c r="B962" s="22" t="s">
        <v>2</v>
      </c>
      <c r="C962" s="26" t="s">
        <v>11</v>
      </c>
      <c r="D962" s="27">
        <v>0</v>
      </c>
      <c r="E962" s="27">
        <v>4098.5999999999995</v>
      </c>
      <c r="F962" s="27">
        <v>4098.1323499999999</v>
      </c>
      <c r="G962" s="28"/>
      <c r="H962" s="28"/>
      <c r="I962" s="27"/>
      <c r="J962" s="27"/>
    </row>
    <row r="963" spans="1:10" s="21" customFormat="1" hidden="1" x14ac:dyDescent="0.25">
      <c r="A963" s="16" t="str">
        <f t="shared" si="100"/>
        <v>a</v>
      </c>
      <c r="B963" s="22" t="s">
        <v>2</v>
      </c>
      <c r="C963" s="26" t="s">
        <v>12</v>
      </c>
      <c r="D963" s="27">
        <v>0</v>
      </c>
      <c r="E963" s="27">
        <v>1263.0920000000001</v>
      </c>
      <c r="F963" s="27">
        <v>1262.65813</v>
      </c>
      <c r="G963" s="28"/>
      <c r="H963" s="28"/>
      <c r="I963" s="27"/>
      <c r="J963" s="27"/>
    </row>
    <row r="964" spans="1:10" s="21" customFormat="1" hidden="1" x14ac:dyDescent="0.25">
      <c r="A964" s="16" t="str">
        <f t="shared" si="100"/>
        <v>a</v>
      </c>
      <c r="B964" s="22" t="s">
        <v>2</v>
      </c>
      <c r="C964" s="26" t="s">
        <v>15</v>
      </c>
      <c r="D964" s="27">
        <v>0</v>
      </c>
      <c r="E964" s="27">
        <v>115.3</v>
      </c>
      <c r="F964" s="27">
        <v>112.88835</v>
      </c>
      <c r="G964" s="28"/>
      <c r="H964" s="28"/>
      <c r="I964" s="27"/>
      <c r="J964" s="27"/>
    </row>
    <row r="965" spans="1:10" s="21" customFormat="1" hidden="1" x14ac:dyDescent="0.25">
      <c r="A965" s="16" t="str">
        <f t="shared" si="100"/>
        <v>a</v>
      </c>
      <c r="B965" s="22" t="s">
        <v>2</v>
      </c>
      <c r="C965" s="26" t="s">
        <v>16</v>
      </c>
      <c r="D965" s="27">
        <v>0</v>
      </c>
      <c r="E965" s="27">
        <v>5</v>
      </c>
      <c r="F965" s="27">
        <v>4.9967600000000001</v>
      </c>
      <c r="G965" s="28"/>
      <c r="H965" s="28"/>
      <c r="I965" s="27"/>
      <c r="J965" s="27"/>
    </row>
    <row r="966" spans="1:10" s="21" customFormat="1" hidden="1" x14ac:dyDescent="0.25">
      <c r="A966" s="16" t="str">
        <f t="shared" si="100"/>
        <v>a</v>
      </c>
      <c r="B966" s="22" t="s">
        <v>2</v>
      </c>
      <c r="C966" s="23" t="s">
        <v>17</v>
      </c>
      <c r="D966" s="24">
        <v>0</v>
      </c>
      <c r="E966" s="24">
        <v>13.94</v>
      </c>
      <c r="F966" s="24">
        <v>13.778</v>
      </c>
      <c r="G966" s="25"/>
      <c r="H966" s="25"/>
      <c r="I966" s="24"/>
      <c r="J966" s="24"/>
    </row>
    <row r="967" spans="1:10" s="21" customFormat="1" ht="36.75" hidden="1" thickBot="1" x14ac:dyDescent="0.3">
      <c r="A967" s="16" t="str">
        <f t="shared" si="100"/>
        <v>a</v>
      </c>
      <c r="B967" s="17" t="s">
        <v>481</v>
      </c>
      <c r="C967" s="18" t="s">
        <v>482</v>
      </c>
      <c r="D967" s="19">
        <v>0</v>
      </c>
      <c r="E967" s="19">
        <v>10867.386</v>
      </c>
      <c r="F967" s="19">
        <v>10862.94032</v>
      </c>
      <c r="G967" s="20" t="e">
        <f t="shared" si="101"/>
        <v>#DIV/0!</v>
      </c>
      <c r="H967" s="20">
        <f t="shared" si="101"/>
        <v>0.99959091542345135</v>
      </c>
      <c r="I967" s="19" t="e">
        <f t="shared" si="102"/>
        <v>#DIV/0!</v>
      </c>
      <c r="J967" s="19" t="str">
        <f t="shared" si="103"/>
        <v>0</v>
      </c>
    </row>
    <row r="968" spans="1:10" s="21" customFormat="1" hidden="1" x14ac:dyDescent="0.25">
      <c r="A968" s="16" t="str">
        <f t="shared" si="100"/>
        <v>a</v>
      </c>
      <c r="B968" s="22" t="s">
        <v>2</v>
      </c>
      <c r="C968" s="23" t="s">
        <v>10</v>
      </c>
      <c r="D968" s="24">
        <v>0</v>
      </c>
      <c r="E968" s="24">
        <v>10824.686</v>
      </c>
      <c r="F968" s="24">
        <v>10821.09006</v>
      </c>
      <c r="G968" s="25"/>
      <c r="H968" s="25"/>
      <c r="I968" s="24"/>
      <c r="J968" s="24"/>
    </row>
    <row r="969" spans="1:10" s="21" customFormat="1" hidden="1" x14ac:dyDescent="0.25">
      <c r="A969" s="16" t="str">
        <f t="shared" si="100"/>
        <v>a</v>
      </c>
      <c r="B969" s="22" t="s">
        <v>2</v>
      </c>
      <c r="C969" s="26" t="s">
        <v>11</v>
      </c>
      <c r="D969" s="27">
        <v>0</v>
      </c>
      <c r="E969" s="27">
        <v>8633.25</v>
      </c>
      <c r="F969" s="27">
        <v>8632.8544500000007</v>
      </c>
      <c r="G969" s="28"/>
      <c r="H969" s="28"/>
      <c r="I969" s="27"/>
      <c r="J969" s="27"/>
    </row>
    <row r="970" spans="1:10" s="21" customFormat="1" hidden="1" x14ac:dyDescent="0.25">
      <c r="A970" s="16" t="str">
        <f t="shared" si="100"/>
        <v>a</v>
      </c>
      <c r="B970" s="22" t="s">
        <v>2</v>
      </c>
      <c r="C970" s="26" t="s">
        <v>12</v>
      </c>
      <c r="D970" s="27">
        <v>0</v>
      </c>
      <c r="E970" s="27">
        <v>1959.376</v>
      </c>
      <c r="F970" s="27">
        <v>1956.1780100000001</v>
      </c>
      <c r="G970" s="28"/>
      <c r="H970" s="28"/>
      <c r="I970" s="27"/>
      <c r="J970" s="27"/>
    </row>
    <row r="971" spans="1:10" s="21" customFormat="1" hidden="1" x14ac:dyDescent="0.25">
      <c r="A971" s="16" t="str">
        <f t="shared" si="100"/>
        <v>a</v>
      </c>
      <c r="B971" s="22" t="s">
        <v>2</v>
      </c>
      <c r="C971" s="26" t="s">
        <v>15</v>
      </c>
      <c r="D971" s="27">
        <v>0</v>
      </c>
      <c r="E971" s="27">
        <v>230.255</v>
      </c>
      <c r="F971" s="27">
        <v>230.25496000000001</v>
      </c>
      <c r="G971" s="28"/>
      <c r="H971" s="28"/>
      <c r="I971" s="27"/>
      <c r="J971" s="27"/>
    </row>
    <row r="972" spans="1:10" s="21" customFormat="1" hidden="1" x14ac:dyDescent="0.25">
      <c r="A972" s="16" t="str">
        <f t="shared" si="100"/>
        <v>a</v>
      </c>
      <c r="B972" s="22" t="s">
        <v>2</v>
      </c>
      <c r="C972" s="26" t="s">
        <v>16</v>
      </c>
      <c r="D972" s="27">
        <v>0</v>
      </c>
      <c r="E972" s="27">
        <v>1.8049999999999999</v>
      </c>
      <c r="F972" s="27">
        <v>1.80264</v>
      </c>
      <c r="G972" s="28"/>
      <c r="H972" s="28"/>
      <c r="I972" s="27"/>
      <c r="J972" s="27"/>
    </row>
    <row r="973" spans="1:10" s="21" customFormat="1" hidden="1" x14ac:dyDescent="0.25">
      <c r="A973" s="16" t="str">
        <f t="shared" si="100"/>
        <v>a</v>
      </c>
      <c r="B973" s="22" t="s">
        <v>2</v>
      </c>
      <c r="C973" s="23" t="s">
        <v>17</v>
      </c>
      <c r="D973" s="24">
        <v>0</v>
      </c>
      <c r="E973" s="24">
        <v>42.7</v>
      </c>
      <c r="F973" s="24">
        <v>41.850259999999999</v>
      </c>
      <c r="G973" s="25"/>
      <c r="H973" s="25"/>
      <c r="I973" s="24"/>
      <c r="J973" s="24"/>
    </row>
    <row r="974" spans="1:10" s="21" customFormat="1" ht="36.75" hidden="1" thickBot="1" x14ac:dyDescent="0.3">
      <c r="A974" s="16" t="str">
        <f t="shared" si="100"/>
        <v>a</v>
      </c>
      <c r="B974" s="17" t="s">
        <v>483</v>
      </c>
      <c r="C974" s="18" t="s">
        <v>484</v>
      </c>
      <c r="D974" s="19">
        <v>0</v>
      </c>
      <c r="E974" s="19">
        <v>14310.287</v>
      </c>
      <c r="F974" s="19">
        <v>14307.24935</v>
      </c>
      <c r="G974" s="20" t="e">
        <f t="shared" si="101"/>
        <v>#DIV/0!</v>
      </c>
      <c r="H974" s="20">
        <f t="shared" si="101"/>
        <v>0.99978772962415074</v>
      </c>
      <c r="I974" s="19" t="e">
        <f t="shared" si="102"/>
        <v>#DIV/0!</v>
      </c>
      <c r="J974" s="19" t="str">
        <f t="shared" si="103"/>
        <v>0</v>
      </c>
    </row>
    <row r="975" spans="1:10" s="21" customFormat="1" hidden="1" x14ac:dyDescent="0.25">
      <c r="A975" s="16" t="str">
        <f t="shared" si="100"/>
        <v>a</v>
      </c>
      <c r="B975" s="22" t="s">
        <v>2</v>
      </c>
      <c r="C975" s="23" t="s">
        <v>10</v>
      </c>
      <c r="D975" s="24">
        <v>0</v>
      </c>
      <c r="E975" s="24">
        <v>14271.087</v>
      </c>
      <c r="F975" s="24">
        <v>14268.112359999999</v>
      </c>
      <c r="G975" s="25"/>
      <c r="H975" s="25"/>
      <c r="I975" s="24"/>
      <c r="J975" s="24"/>
    </row>
    <row r="976" spans="1:10" s="21" customFormat="1" hidden="1" x14ac:dyDescent="0.25">
      <c r="A976" s="16" t="str">
        <f t="shared" si="100"/>
        <v>a</v>
      </c>
      <c r="B976" s="22" t="s">
        <v>2</v>
      </c>
      <c r="C976" s="26" t="s">
        <v>11</v>
      </c>
      <c r="D976" s="27">
        <v>0</v>
      </c>
      <c r="E976" s="27">
        <v>12014.08</v>
      </c>
      <c r="F976" s="27">
        <v>12014.07972</v>
      </c>
      <c r="G976" s="28"/>
      <c r="H976" s="28"/>
      <c r="I976" s="27"/>
      <c r="J976" s="27"/>
    </row>
    <row r="977" spans="1:10" s="21" customFormat="1" hidden="1" x14ac:dyDescent="0.25">
      <c r="A977" s="16" t="str">
        <f t="shared" si="100"/>
        <v>a</v>
      </c>
      <c r="B977" s="22" t="s">
        <v>2</v>
      </c>
      <c r="C977" s="26" t="s">
        <v>12</v>
      </c>
      <c r="D977" s="27">
        <v>0</v>
      </c>
      <c r="E977" s="27">
        <v>1958.4069999999999</v>
      </c>
      <c r="F977" s="27">
        <v>1956.4327500000002</v>
      </c>
      <c r="G977" s="28"/>
      <c r="H977" s="28"/>
      <c r="I977" s="27"/>
      <c r="J977" s="27"/>
    </row>
    <row r="978" spans="1:10" s="21" customFormat="1" hidden="1" x14ac:dyDescent="0.25">
      <c r="A978" s="16" t="str">
        <f t="shared" si="100"/>
        <v>a</v>
      </c>
      <c r="B978" s="22" t="s">
        <v>2</v>
      </c>
      <c r="C978" s="26" t="s">
        <v>15</v>
      </c>
      <c r="D978" s="27">
        <v>0</v>
      </c>
      <c r="E978" s="27">
        <v>297.60000000000002</v>
      </c>
      <c r="F978" s="27">
        <v>297.59989000000002</v>
      </c>
      <c r="G978" s="28"/>
      <c r="H978" s="28"/>
      <c r="I978" s="27"/>
      <c r="J978" s="27"/>
    </row>
    <row r="979" spans="1:10" s="21" customFormat="1" hidden="1" x14ac:dyDescent="0.25">
      <c r="A979" s="16" t="str">
        <f t="shared" si="100"/>
        <v>a</v>
      </c>
      <c r="B979" s="22" t="s">
        <v>2</v>
      </c>
      <c r="C979" s="26" t="s">
        <v>16</v>
      </c>
      <c r="D979" s="27">
        <v>0</v>
      </c>
      <c r="E979" s="27">
        <v>1</v>
      </c>
      <c r="F979" s="27">
        <v>0</v>
      </c>
      <c r="G979" s="28"/>
      <c r="H979" s="28"/>
      <c r="I979" s="27"/>
      <c r="J979" s="27"/>
    </row>
    <row r="980" spans="1:10" s="21" customFormat="1" hidden="1" x14ac:dyDescent="0.25">
      <c r="A980" s="16" t="str">
        <f t="shared" si="100"/>
        <v>a</v>
      </c>
      <c r="B980" s="22" t="s">
        <v>2</v>
      </c>
      <c r="C980" s="23" t="s">
        <v>17</v>
      </c>
      <c r="D980" s="24">
        <v>0</v>
      </c>
      <c r="E980" s="24">
        <v>39.200000000000003</v>
      </c>
      <c r="F980" s="24">
        <v>39.136989999999997</v>
      </c>
      <c r="G980" s="25"/>
      <c r="H980" s="25"/>
      <c r="I980" s="24"/>
      <c r="J980" s="24"/>
    </row>
    <row r="981" spans="1:10" s="21" customFormat="1" ht="36.75" hidden="1" thickBot="1" x14ac:dyDescent="0.3">
      <c r="A981" s="16" t="str">
        <f t="shared" si="100"/>
        <v>a</v>
      </c>
      <c r="B981" s="17" t="s">
        <v>485</v>
      </c>
      <c r="C981" s="18" t="s">
        <v>486</v>
      </c>
      <c r="D981" s="19">
        <v>0</v>
      </c>
      <c r="E981" s="19">
        <v>5998.8150000000005</v>
      </c>
      <c r="F981" s="19">
        <v>5997.3748999999998</v>
      </c>
      <c r="G981" s="20" t="e">
        <f t="shared" si="101"/>
        <v>#DIV/0!</v>
      </c>
      <c r="H981" s="20">
        <f t="shared" si="101"/>
        <v>0.99975993592067758</v>
      </c>
      <c r="I981" s="19" t="e">
        <f t="shared" si="102"/>
        <v>#DIV/0!</v>
      </c>
      <c r="J981" s="19" t="str">
        <f t="shared" si="103"/>
        <v>0</v>
      </c>
    </row>
    <row r="982" spans="1:10" s="21" customFormat="1" hidden="1" x14ac:dyDescent="0.25">
      <c r="A982" s="16" t="str">
        <f t="shared" si="100"/>
        <v>a</v>
      </c>
      <c r="B982" s="22" t="s">
        <v>2</v>
      </c>
      <c r="C982" s="23" t="s">
        <v>10</v>
      </c>
      <c r="D982" s="24">
        <v>0</v>
      </c>
      <c r="E982" s="24">
        <v>5974.8990000000003</v>
      </c>
      <c r="F982" s="24">
        <v>5973.6713499999996</v>
      </c>
      <c r="G982" s="25"/>
      <c r="H982" s="25"/>
      <c r="I982" s="24"/>
      <c r="J982" s="24"/>
    </row>
    <row r="983" spans="1:10" s="21" customFormat="1" hidden="1" x14ac:dyDescent="0.25">
      <c r="A983" s="16" t="str">
        <f t="shared" si="100"/>
        <v>a</v>
      </c>
      <c r="B983" s="22" t="s">
        <v>2</v>
      </c>
      <c r="C983" s="26" t="s">
        <v>11</v>
      </c>
      <c r="D983" s="27">
        <v>0</v>
      </c>
      <c r="E983" s="27">
        <v>4554.8</v>
      </c>
      <c r="F983" s="27">
        <v>4554.7114199999996</v>
      </c>
      <c r="G983" s="28"/>
      <c r="H983" s="28"/>
      <c r="I983" s="27"/>
      <c r="J983" s="27"/>
    </row>
    <row r="984" spans="1:10" s="21" customFormat="1" hidden="1" x14ac:dyDescent="0.25">
      <c r="A984" s="16" t="str">
        <f t="shared" si="100"/>
        <v>a</v>
      </c>
      <c r="B984" s="22" t="s">
        <v>2</v>
      </c>
      <c r="C984" s="26" t="s">
        <v>12</v>
      </c>
      <c r="D984" s="27">
        <v>0</v>
      </c>
      <c r="E984" s="27">
        <v>1317.799</v>
      </c>
      <c r="F984" s="27">
        <v>1316.66302</v>
      </c>
      <c r="G984" s="28"/>
      <c r="H984" s="28"/>
      <c r="I984" s="27"/>
      <c r="J984" s="27"/>
    </row>
    <row r="985" spans="1:10" s="21" customFormat="1" hidden="1" x14ac:dyDescent="0.25">
      <c r="A985" s="16" t="str">
        <f t="shared" si="100"/>
        <v>a</v>
      </c>
      <c r="B985" s="22" t="s">
        <v>2</v>
      </c>
      <c r="C985" s="26" t="s">
        <v>15</v>
      </c>
      <c r="D985" s="27">
        <v>0</v>
      </c>
      <c r="E985" s="27">
        <v>102.3</v>
      </c>
      <c r="F985" s="27">
        <v>102.29691</v>
      </c>
      <c r="G985" s="28"/>
      <c r="H985" s="28"/>
      <c r="I985" s="27"/>
      <c r="J985" s="27"/>
    </row>
    <row r="986" spans="1:10" s="21" customFormat="1" hidden="1" x14ac:dyDescent="0.25">
      <c r="A986" s="16" t="str">
        <f t="shared" si="100"/>
        <v>a</v>
      </c>
      <c r="B986" s="22" t="s">
        <v>2</v>
      </c>
      <c r="C986" s="23" t="s">
        <v>17</v>
      </c>
      <c r="D986" s="24">
        <v>0</v>
      </c>
      <c r="E986" s="24">
        <v>23.916</v>
      </c>
      <c r="F986" s="24">
        <v>23.70355</v>
      </c>
      <c r="G986" s="25"/>
      <c r="H986" s="25"/>
      <c r="I986" s="24"/>
      <c r="J986" s="24"/>
    </row>
    <row r="987" spans="1:10" s="21" customFormat="1" ht="36.75" hidden="1" thickBot="1" x14ac:dyDescent="0.3">
      <c r="A987" s="16" t="str">
        <f t="shared" si="100"/>
        <v>a</v>
      </c>
      <c r="B987" s="17" t="s">
        <v>487</v>
      </c>
      <c r="C987" s="18" t="s">
        <v>488</v>
      </c>
      <c r="D987" s="19">
        <v>0</v>
      </c>
      <c r="E987" s="19">
        <v>9257.4060000000009</v>
      </c>
      <c r="F987" s="19">
        <v>9256.77376</v>
      </c>
      <c r="G987" s="20" t="e">
        <f t="shared" si="101"/>
        <v>#DIV/0!</v>
      </c>
      <c r="H987" s="20">
        <f t="shared" si="101"/>
        <v>0.99993170441050105</v>
      </c>
      <c r="I987" s="19" t="e">
        <f t="shared" si="102"/>
        <v>#DIV/0!</v>
      </c>
      <c r="J987" s="19" t="str">
        <f t="shared" si="103"/>
        <v>0</v>
      </c>
    </row>
    <row r="988" spans="1:10" s="21" customFormat="1" hidden="1" x14ac:dyDescent="0.25">
      <c r="A988" s="16" t="str">
        <f t="shared" si="100"/>
        <v>a</v>
      </c>
      <c r="B988" s="22" t="s">
        <v>2</v>
      </c>
      <c r="C988" s="23" t="s">
        <v>10</v>
      </c>
      <c r="D988" s="24">
        <v>0</v>
      </c>
      <c r="E988" s="24">
        <v>9244.4060000000009</v>
      </c>
      <c r="F988" s="24">
        <v>9243.9437600000001</v>
      </c>
      <c r="G988" s="25"/>
      <c r="H988" s="25"/>
      <c r="I988" s="24"/>
      <c r="J988" s="24"/>
    </row>
    <row r="989" spans="1:10" s="21" customFormat="1" hidden="1" x14ac:dyDescent="0.25">
      <c r="A989" s="16" t="str">
        <f t="shared" si="100"/>
        <v>a</v>
      </c>
      <c r="B989" s="22" t="s">
        <v>2</v>
      </c>
      <c r="C989" s="26" t="s">
        <v>11</v>
      </c>
      <c r="D989" s="27">
        <v>0</v>
      </c>
      <c r="E989" s="27">
        <v>7485.6</v>
      </c>
      <c r="F989" s="27">
        <v>7485.471770000001</v>
      </c>
      <c r="G989" s="28"/>
      <c r="H989" s="28"/>
      <c r="I989" s="27"/>
      <c r="J989" s="27"/>
    </row>
    <row r="990" spans="1:10" s="21" customFormat="1" hidden="1" x14ac:dyDescent="0.25">
      <c r="A990" s="16" t="str">
        <f t="shared" si="100"/>
        <v>a</v>
      </c>
      <c r="B990" s="22" t="s">
        <v>2</v>
      </c>
      <c r="C990" s="26" t="s">
        <v>12</v>
      </c>
      <c r="D990" s="27">
        <v>0</v>
      </c>
      <c r="E990" s="27">
        <v>1506.338</v>
      </c>
      <c r="F990" s="27">
        <v>1506.0352599999999</v>
      </c>
      <c r="G990" s="28"/>
      <c r="H990" s="28"/>
      <c r="I990" s="27"/>
      <c r="J990" s="27"/>
    </row>
    <row r="991" spans="1:10" s="21" customFormat="1" hidden="1" x14ac:dyDescent="0.25">
      <c r="A991" s="16" t="str">
        <f t="shared" ref="A991:A1054" si="104">IF(OR(D991&lt;&gt;0,E991&lt;&gt;0,F991&lt;&gt;0),"a","b")</f>
        <v>a</v>
      </c>
      <c r="B991" s="22" t="s">
        <v>2</v>
      </c>
      <c r="C991" s="26" t="s">
        <v>15</v>
      </c>
      <c r="D991" s="27">
        <v>0</v>
      </c>
      <c r="E991" s="27">
        <v>251.95</v>
      </c>
      <c r="F991" s="27">
        <v>251.91913</v>
      </c>
      <c r="G991" s="28"/>
      <c r="H991" s="28"/>
      <c r="I991" s="27"/>
      <c r="J991" s="27"/>
    </row>
    <row r="992" spans="1:10" s="21" customFormat="1" hidden="1" x14ac:dyDescent="0.25">
      <c r="A992" s="16" t="str">
        <f t="shared" si="104"/>
        <v>a</v>
      </c>
      <c r="B992" s="22" t="s">
        <v>2</v>
      </c>
      <c r="C992" s="26" t="s">
        <v>16</v>
      </c>
      <c r="D992" s="27">
        <v>0</v>
      </c>
      <c r="E992" s="27">
        <v>0.51800000000000002</v>
      </c>
      <c r="F992" s="27">
        <v>0.51759999999999995</v>
      </c>
      <c r="G992" s="28"/>
      <c r="H992" s="28"/>
      <c r="I992" s="27"/>
      <c r="J992" s="27"/>
    </row>
    <row r="993" spans="1:10" s="21" customFormat="1" hidden="1" x14ac:dyDescent="0.25">
      <c r="A993" s="16" t="str">
        <f t="shared" si="104"/>
        <v>a</v>
      </c>
      <c r="B993" s="22" t="s">
        <v>2</v>
      </c>
      <c r="C993" s="23" t="s">
        <v>17</v>
      </c>
      <c r="D993" s="24">
        <v>0</v>
      </c>
      <c r="E993" s="24">
        <v>13</v>
      </c>
      <c r="F993" s="24">
        <v>12.83</v>
      </c>
      <c r="G993" s="25"/>
      <c r="H993" s="25"/>
      <c r="I993" s="24"/>
      <c r="J993" s="24"/>
    </row>
    <row r="994" spans="1:10" s="21" customFormat="1" ht="45.75" hidden="1" thickBot="1" x14ac:dyDescent="0.3">
      <c r="A994" s="16" t="str">
        <f t="shared" si="104"/>
        <v>a</v>
      </c>
      <c r="B994" s="17" t="s">
        <v>489</v>
      </c>
      <c r="C994" s="18" t="s">
        <v>490</v>
      </c>
      <c r="D994" s="19">
        <v>0</v>
      </c>
      <c r="E994" s="19">
        <v>18513.394</v>
      </c>
      <c r="F994" s="19">
        <v>18511.268650000002</v>
      </c>
      <c r="G994" s="20" t="e">
        <f t="shared" ref="G994:H1050" si="105">E994/D994</f>
        <v>#DIV/0!</v>
      </c>
      <c r="H994" s="20">
        <f t="shared" si="105"/>
        <v>0.99988519933190001</v>
      </c>
      <c r="I994" s="19" t="e">
        <f t="shared" ref="I994:I1050" si="106">IF(OR(G994-100%&gt;=30%,100%-G994&gt;=30%),"1","0")</f>
        <v>#DIV/0!</v>
      </c>
      <c r="J994" s="19" t="str">
        <f t="shared" ref="J994:J1050" si="107">IF(OR(H994-100%&gt;=15%,100%-H994&gt;=15%),"1","0")</f>
        <v>0</v>
      </c>
    </row>
    <row r="995" spans="1:10" s="21" customFormat="1" hidden="1" x14ac:dyDescent="0.25">
      <c r="A995" s="16" t="str">
        <f t="shared" si="104"/>
        <v>a</v>
      </c>
      <c r="B995" s="22" t="s">
        <v>2</v>
      </c>
      <c r="C995" s="23" t="s">
        <v>10</v>
      </c>
      <c r="D995" s="24">
        <v>0</v>
      </c>
      <c r="E995" s="24">
        <v>18493.364000000001</v>
      </c>
      <c r="F995" s="24">
        <v>18491.30125</v>
      </c>
      <c r="G995" s="25"/>
      <c r="H995" s="25"/>
      <c r="I995" s="24"/>
      <c r="J995" s="24"/>
    </row>
    <row r="996" spans="1:10" s="21" customFormat="1" hidden="1" x14ac:dyDescent="0.25">
      <c r="A996" s="16" t="str">
        <f t="shared" si="104"/>
        <v>a</v>
      </c>
      <c r="B996" s="22" t="s">
        <v>2</v>
      </c>
      <c r="C996" s="26" t="s">
        <v>11</v>
      </c>
      <c r="D996" s="27">
        <v>0</v>
      </c>
      <c r="E996" s="27">
        <v>15442.25</v>
      </c>
      <c r="F996" s="27">
        <v>15442.24728</v>
      </c>
      <c r="G996" s="28"/>
      <c r="H996" s="28"/>
      <c r="I996" s="27"/>
      <c r="J996" s="27"/>
    </row>
    <row r="997" spans="1:10" s="21" customFormat="1" hidden="1" x14ac:dyDescent="0.25">
      <c r="A997" s="16" t="str">
        <f t="shared" si="104"/>
        <v>a</v>
      </c>
      <c r="B997" s="22" t="s">
        <v>2</v>
      </c>
      <c r="C997" s="26" t="s">
        <v>12</v>
      </c>
      <c r="D997" s="27">
        <v>0</v>
      </c>
      <c r="E997" s="27">
        <v>2745.5740000000001</v>
      </c>
      <c r="F997" s="27">
        <v>2744.0201399999996</v>
      </c>
      <c r="G997" s="28"/>
      <c r="H997" s="28"/>
      <c r="I997" s="27"/>
      <c r="J997" s="27"/>
    </row>
    <row r="998" spans="1:10" s="21" customFormat="1" hidden="1" x14ac:dyDescent="0.25">
      <c r="A998" s="16" t="str">
        <f t="shared" si="104"/>
        <v>a</v>
      </c>
      <c r="B998" s="22" t="s">
        <v>2</v>
      </c>
      <c r="C998" s="26" t="s">
        <v>15</v>
      </c>
      <c r="D998" s="27">
        <v>0</v>
      </c>
      <c r="E998" s="27">
        <v>289.04000000000002</v>
      </c>
      <c r="F998" s="27">
        <v>289.03730999999999</v>
      </c>
      <c r="G998" s="28"/>
      <c r="H998" s="28"/>
      <c r="I998" s="27"/>
      <c r="J998" s="27"/>
    </row>
    <row r="999" spans="1:10" s="21" customFormat="1" hidden="1" x14ac:dyDescent="0.25">
      <c r="A999" s="16" t="str">
        <f t="shared" si="104"/>
        <v>a</v>
      </c>
      <c r="B999" s="22" t="s">
        <v>2</v>
      </c>
      <c r="C999" s="26" t="s">
        <v>16</v>
      </c>
      <c r="D999" s="27">
        <v>0</v>
      </c>
      <c r="E999" s="27">
        <v>16.5</v>
      </c>
      <c r="F999" s="27">
        <v>15.99652</v>
      </c>
      <c r="G999" s="28"/>
      <c r="H999" s="28"/>
      <c r="I999" s="27"/>
      <c r="J999" s="27"/>
    </row>
    <row r="1000" spans="1:10" s="21" customFormat="1" hidden="1" x14ac:dyDescent="0.25">
      <c r="A1000" s="16" t="str">
        <f t="shared" si="104"/>
        <v>a</v>
      </c>
      <c r="B1000" s="22" t="s">
        <v>2</v>
      </c>
      <c r="C1000" s="23" t="s">
        <v>17</v>
      </c>
      <c r="D1000" s="24">
        <v>0</v>
      </c>
      <c r="E1000" s="24">
        <v>20.03</v>
      </c>
      <c r="F1000" s="24">
        <v>19.967400000000001</v>
      </c>
      <c r="G1000" s="25"/>
      <c r="H1000" s="25"/>
      <c r="I1000" s="24"/>
      <c r="J1000" s="24"/>
    </row>
    <row r="1001" spans="1:10" s="21" customFormat="1" ht="36.75" hidden="1" thickBot="1" x14ac:dyDescent="0.3">
      <c r="A1001" s="16" t="str">
        <f t="shared" si="104"/>
        <v>a</v>
      </c>
      <c r="B1001" s="17" t="s">
        <v>491</v>
      </c>
      <c r="C1001" s="18" t="s">
        <v>492</v>
      </c>
      <c r="D1001" s="19">
        <v>0</v>
      </c>
      <c r="E1001" s="19">
        <v>4306.8300000000008</v>
      </c>
      <c r="F1001" s="19">
        <v>4306.8205400000015</v>
      </c>
      <c r="G1001" s="20" t="e">
        <f t="shared" si="105"/>
        <v>#DIV/0!</v>
      </c>
      <c r="H1001" s="20">
        <f t="shared" si="105"/>
        <v>0.99999780348887712</v>
      </c>
      <c r="I1001" s="19" t="e">
        <f t="shared" si="106"/>
        <v>#DIV/0!</v>
      </c>
      <c r="J1001" s="19" t="str">
        <f t="shared" si="107"/>
        <v>0</v>
      </c>
    </row>
    <row r="1002" spans="1:10" s="21" customFormat="1" hidden="1" x14ac:dyDescent="0.25">
      <c r="A1002" s="16" t="str">
        <f t="shared" si="104"/>
        <v>a</v>
      </c>
      <c r="B1002" s="22" t="s">
        <v>2</v>
      </c>
      <c r="C1002" s="23" t="s">
        <v>10</v>
      </c>
      <c r="D1002" s="24">
        <v>0</v>
      </c>
      <c r="E1002" s="24">
        <v>4268.7030000000004</v>
      </c>
      <c r="F1002" s="24">
        <v>4268.6935400000011</v>
      </c>
      <c r="G1002" s="25"/>
      <c r="H1002" s="25"/>
      <c r="I1002" s="24"/>
      <c r="J1002" s="24"/>
    </row>
    <row r="1003" spans="1:10" s="21" customFormat="1" hidden="1" x14ac:dyDescent="0.25">
      <c r="A1003" s="16" t="str">
        <f t="shared" si="104"/>
        <v>a</v>
      </c>
      <c r="B1003" s="22" t="s">
        <v>2</v>
      </c>
      <c r="C1003" s="26" t="s">
        <v>11</v>
      </c>
      <c r="D1003" s="27">
        <v>0</v>
      </c>
      <c r="E1003" s="27">
        <v>3453.6149999999998</v>
      </c>
      <c r="F1003" s="27">
        <v>3453.6122200000004</v>
      </c>
      <c r="G1003" s="28"/>
      <c r="H1003" s="28"/>
      <c r="I1003" s="27"/>
      <c r="J1003" s="27"/>
    </row>
    <row r="1004" spans="1:10" s="21" customFormat="1" hidden="1" x14ac:dyDescent="0.25">
      <c r="A1004" s="16" t="str">
        <f t="shared" si="104"/>
        <v>a</v>
      </c>
      <c r="B1004" s="22" t="s">
        <v>2</v>
      </c>
      <c r="C1004" s="26" t="s">
        <v>12</v>
      </c>
      <c r="D1004" s="27">
        <v>0</v>
      </c>
      <c r="E1004" s="27">
        <v>779.71299999999997</v>
      </c>
      <c r="F1004" s="27">
        <v>779.70631999999989</v>
      </c>
      <c r="G1004" s="28"/>
      <c r="H1004" s="28"/>
      <c r="I1004" s="27"/>
      <c r="J1004" s="27"/>
    </row>
    <row r="1005" spans="1:10" s="21" customFormat="1" hidden="1" x14ac:dyDescent="0.25">
      <c r="A1005" s="16" t="str">
        <f t="shared" si="104"/>
        <v>a</v>
      </c>
      <c r="B1005" s="22" t="s">
        <v>2</v>
      </c>
      <c r="C1005" s="26" t="s">
        <v>15</v>
      </c>
      <c r="D1005" s="27">
        <v>0</v>
      </c>
      <c r="E1005" s="27">
        <v>35.375</v>
      </c>
      <c r="F1005" s="27">
        <v>35.375</v>
      </c>
      <c r="G1005" s="28"/>
      <c r="H1005" s="28"/>
      <c r="I1005" s="27"/>
      <c r="J1005" s="27"/>
    </row>
    <row r="1006" spans="1:10" s="21" customFormat="1" hidden="1" x14ac:dyDescent="0.25">
      <c r="A1006" s="16" t="str">
        <f t="shared" si="104"/>
        <v>a</v>
      </c>
      <c r="B1006" s="22" t="s">
        <v>2</v>
      </c>
      <c r="C1006" s="23" t="s">
        <v>17</v>
      </c>
      <c r="D1006" s="24">
        <v>0</v>
      </c>
      <c r="E1006" s="24">
        <v>38.127000000000002</v>
      </c>
      <c r="F1006" s="24">
        <v>38.127000000000002</v>
      </c>
      <c r="G1006" s="25"/>
      <c r="H1006" s="25"/>
      <c r="I1006" s="24"/>
      <c r="J1006" s="24"/>
    </row>
    <row r="1007" spans="1:10" s="21" customFormat="1" ht="45.75" hidden="1" thickBot="1" x14ac:dyDescent="0.3">
      <c r="A1007" s="16" t="str">
        <f t="shared" si="104"/>
        <v>a</v>
      </c>
      <c r="B1007" s="17" t="s">
        <v>493</v>
      </c>
      <c r="C1007" s="18" t="s">
        <v>494</v>
      </c>
      <c r="D1007" s="19">
        <v>0</v>
      </c>
      <c r="E1007" s="19">
        <v>14098.742999999999</v>
      </c>
      <c r="F1007" s="19">
        <v>14098.675079999997</v>
      </c>
      <c r="G1007" s="20" t="e">
        <f t="shared" si="105"/>
        <v>#DIV/0!</v>
      </c>
      <c r="H1007" s="20">
        <f t="shared" si="105"/>
        <v>0.99999518254925268</v>
      </c>
      <c r="I1007" s="19" t="e">
        <f t="shared" si="106"/>
        <v>#DIV/0!</v>
      </c>
      <c r="J1007" s="19" t="str">
        <f t="shared" si="107"/>
        <v>0</v>
      </c>
    </row>
    <row r="1008" spans="1:10" s="21" customFormat="1" hidden="1" x14ac:dyDescent="0.25">
      <c r="A1008" s="16" t="str">
        <f t="shared" si="104"/>
        <v>a</v>
      </c>
      <c r="B1008" s="22" t="s">
        <v>2</v>
      </c>
      <c r="C1008" s="23" t="s">
        <v>10</v>
      </c>
      <c r="D1008" s="24">
        <v>0</v>
      </c>
      <c r="E1008" s="24">
        <v>14082.442999999999</v>
      </c>
      <c r="F1008" s="24">
        <v>14082.428119999997</v>
      </c>
      <c r="G1008" s="25"/>
      <c r="H1008" s="25"/>
      <c r="I1008" s="24"/>
      <c r="J1008" s="24"/>
    </row>
    <row r="1009" spans="1:10" s="21" customFormat="1" hidden="1" x14ac:dyDescent="0.25">
      <c r="A1009" s="16" t="str">
        <f t="shared" si="104"/>
        <v>a</v>
      </c>
      <c r="B1009" s="22" t="s">
        <v>2</v>
      </c>
      <c r="C1009" s="26" t="s">
        <v>11</v>
      </c>
      <c r="D1009" s="27">
        <v>0</v>
      </c>
      <c r="E1009" s="27">
        <v>11515.215</v>
      </c>
      <c r="F1009" s="27">
        <v>11515.213349999998</v>
      </c>
      <c r="G1009" s="28"/>
      <c r="H1009" s="28"/>
      <c r="I1009" s="27"/>
      <c r="J1009" s="27"/>
    </row>
    <row r="1010" spans="1:10" s="21" customFormat="1" hidden="1" x14ac:dyDescent="0.25">
      <c r="A1010" s="16" t="str">
        <f t="shared" si="104"/>
        <v>a</v>
      </c>
      <c r="B1010" s="22" t="s">
        <v>2</v>
      </c>
      <c r="C1010" s="26" t="s">
        <v>12</v>
      </c>
      <c r="D1010" s="27">
        <v>0</v>
      </c>
      <c r="E1010" s="27">
        <v>2322.8429999999998</v>
      </c>
      <c r="F1010" s="27">
        <v>2322.8374799999997</v>
      </c>
      <c r="G1010" s="28"/>
      <c r="H1010" s="28"/>
      <c r="I1010" s="27"/>
      <c r="J1010" s="27"/>
    </row>
    <row r="1011" spans="1:10" s="21" customFormat="1" hidden="1" x14ac:dyDescent="0.25">
      <c r="A1011" s="16" t="str">
        <f t="shared" si="104"/>
        <v>a</v>
      </c>
      <c r="B1011" s="22" t="s">
        <v>2</v>
      </c>
      <c r="C1011" s="26" t="s">
        <v>15</v>
      </c>
      <c r="D1011" s="27">
        <v>0</v>
      </c>
      <c r="E1011" s="27">
        <v>239.22499999999999</v>
      </c>
      <c r="F1011" s="27">
        <v>239.21728999999999</v>
      </c>
      <c r="G1011" s="28"/>
      <c r="H1011" s="28"/>
      <c r="I1011" s="27"/>
      <c r="J1011" s="27"/>
    </row>
    <row r="1012" spans="1:10" s="21" customFormat="1" hidden="1" x14ac:dyDescent="0.25">
      <c r="A1012" s="16" t="str">
        <f t="shared" si="104"/>
        <v>a</v>
      </c>
      <c r="B1012" s="22" t="s">
        <v>2</v>
      </c>
      <c r="C1012" s="26" t="s">
        <v>16</v>
      </c>
      <c r="D1012" s="27">
        <v>0</v>
      </c>
      <c r="E1012" s="27">
        <v>5.16</v>
      </c>
      <c r="F1012" s="27">
        <v>5.16</v>
      </c>
      <c r="G1012" s="28"/>
      <c r="H1012" s="28"/>
      <c r="I1012" s="27"/>
      <c r="J1012" s="27"/>
    </row>
    <row r="1013" spans="1:10" s="21" customFormat="1" hidden="1" x14ac:dyDescent="0.25">
      <c r="A1013" s="16" t="str">
        <f t="shared" si="104"/>
        <v>a</v>
      </c>
      <c r="B1013" s="22" t="s">
        <v>2</v>
      </c>
      <c r="C1013" s="23" t="s">
        <v>17</v>
      </c>
      <c r="D1013" s="24">
        <v>0</v>
      </c>
      <c r="E1013" s="24">
        <v>16.3</v>
      </c>
      <c r="F1013" s="24">
        <v>16.246960000000001</v>
      </c>
      <c r="G1013" s="25"/>
      <c r="H1013" s="25"/>
      <c r="I1013" s="24"/>
      <c r="J1013" s="24"/>
    </row>
    <row r="1014" spans="1:10" s="21" customFormat="1" ht="45.75" hidden="1" thickBot="1" x14ac:dyDescent="0.3">
      <c r="A1014" s="16" t="str">
        <f t="shared" si="104"/>
        <v>a</v>
      </c>
      <c r="B1014" s="17" t="s">
        <v>495</v>
      </c>
      <c r="C1014" s="18" t="s">
        <v>496</v>
      </c>
      <c r="D1014" s="19">
        <v>0</v>
      </c>
      <c r="E1014" s="19">
        <v>93717.569999999992</v>
      </c>
      <c r="F1014" s="19">
        <v>93748.890159999995</v>
      </c>
      <c r="G1014" s="20" t="e">
        <f t="shared" si="105"/>
        <v>#DIV/0!</v>
      </c>
      <c r="H1014" s="20">
        <f t="shared" si="105"/>
        <v>1.0003341973122009</v>
      </c>
      <c r="I1014" s="19" t="e">
        <f t="shared" si="106"/>
        <v>#DIV/0!</v>
      </c>
      <c r="J1014" s="19" t="str">
        <f t="shared" si="107"/>
        <v>0</v>
      </c>
    </row>
    <row r="1015" spans="1:10" s="21" customFormat="1" hidden="1" x14ac:dyDescent="0.25">
      <c r="A1015" s="16" t="str">
        <f t="shared" si="104"/>
        <v>a</v>
      </c>
      <c r="B1015" s="22" t="s">
        <v>2</v>
      </c>
      <c r="C1015" s="23" t="s">
        <v>10</v>
      </c>
      <c r="D1015" s="24">
        <v>0</v>
      </c>
      <c r="E1015" s="24">
        <v>77840.703999999998</v>
      </c>
      <c r="F1015" s="24">
        <v>77841.833530000004</v>
      </c>
      <c r="G1015" s="25"/>
      <c r="H1015" s="25"/>
      <c r="I1015" s="24"/>
      <c r="J1015" s="24"/>
    </row>
    <row r="1016" spans="1:10" s="21" customFormat="1" hidden="1" x14ac:dyDescent="0.25">
      <c r="A1016" s="16" t="str">
        <f t="shared" si="104"/>
        <v>a</v>
      </c>
      <c r="B1016" s="22" t="s">
        <v>2</v>
      </c>
      <c r="C1016" s="26" t="s">
        <v>11</v>
      </c>
      <c r="D1016" s="27">
        <v>0</v>
      </c>
      <c r="E1016" s="27">
        <v>53699.28</v>
      </c>
      <c r="F1016" s="27">
        <v>53699.268459999999</v>
      </c>
      <c r="G1016" s="28"/>
      <c r="H1016" s="28"/>
      <c r="I1016" s="27"/>
      <c r="J1016" s="27"/>
    </row>
    <row r="1017" spans="1:10" s="21" customFormat="1" hidden="1" x14ac:dyDescent="0.25">
      <c r="A1017" s="16" t="str">
        <f t="shared" si="104"/>
        <v>a</v>
      </c>
      <c r="B1017" s="22" t="s">
        <v>2</v>
      </c>
      <c r="C1017" s="26" t="s">
        <v>12</v>
      </c>
      <c r="D1017" s="27">
        <v>0</v>
      </c>
      <c r="E1017" s="27">
        <v>19261.618999999999</v>
      </c>
      <c r="F1017" s="27">
        <v>19262.771570000004</v>
      </c>
      <c r="G1017" s="28"/>
      <c r="H1017" s="28"/>
      <c r="I1017" s="27"/>
      <c r="J1017" s="27"/>
    </row>
    <row r="1018" spans="1:10" s="21" customFormat="1" hidden="1" x14ac:dyDescent="0.25">
      <c r="A1018" s="16" t="str">
        <f t="shared" si="104"/>
        <v>a</v>
      </c>
      <c r="B1018" s="22" t="s">
        <v>2</v>
      </c>
      <c r="C1018" s="26" t="s">
        <v>15</v>
      </c>
      <c r="D1018" s="27">
        <v>0</v>
      </c>
      <c r="E1018" s="27">
        <v>1878.08</v>
      </c>
      <c r="F1018" s="27">
        <v>1878.0710600000002</v>
      </c>
      <c r="G1018" s="28"/>
      <c r="H1018" s="28"/>
      <c r="I1018" s="27"/>
      <c r="J1018" s="27"/>
    </row>
    <row r="1019" spans="1:10" s="21" customFormat="1" hidden="1" x14ac:dyDescent="0.25">
      <c r="A1019" s="16" t="str">
        <f t="shared" si="104"/>
        <v>a</v>
      </c>
      <c r="B1019" s="22" t="s">
        <v>2</v>
      </c>
      <c r="C1019" s="26" t="s">
        <v>16</v>
      </c>
      <c r="D1019" s="27">
        <v>0</v>
      </c>
      <c r="E1019" s="27">
        <v>3001.7249999999999</v>
      </c>
      <c r="F1019" s="27">
        <v>3001.72244</v>
      </c>
      <c r="G1019" s="28"/>
      <c r="H1019" s="28"/>
      <c r="I1019" s="27"/>
      <c r="J1019" s="27"/>
    </row>
    <row r="1020" spans="1:10" s="21" customFormat="1" hidden="1" x14ac:dyDescent="0.25">
      <c r="A1020" s="16" t="str">
        <f t="shared" si="104"/>
        <v>a</v>
      </c>
      <c r="B1020" s="22" t="s">
        <v>2</v>
      </c>
      <c r="C1020" s="23" t="s">
        <v>17</v>
      </c>
      <c r="D1020" s="24">
        <v>0</v>
      </c>
      <c r="E1020" s="24">
        <v>15876.866</v>
      </c>
      <c r="F1020" s="24">
        <v>15907.056630000001</v>
      </c>
      <c r="G1020" s="25"/>
      <c r="H1020" s="25"/>
      <c r="I1020" s="24"/>
      <c r="J1020" s="24"/>
    </row>
    <row r="1021" spans="1:10" s="21" customFormat="1" ht="36.75" hidden="1" thickBot="1" x14ac:dyDescent="0.3">
      <c r="A1021" s="16" t="str">
        <f t="shared" si="104"/>
        <v>a</v>
      </c>
      <c r="B1021" s="17" t="s">
        <v>497</v>
      </c>
      <c r="C1021" s="18" t="s">
        <v>498</v>
      </c>
      <c r="D1021" s="19">
        <v>0</v>
      </c>
      <c r="E1021" s="19">
        <v>45777.344999999994</v>
      </c>
      <c r="F1021" s="19">
        <v>45808.693100000004</v>
      </c>
      <c r="G1021" s="20" t="e">
        <f t="shared" si="105"/>
        <v>#DIV/0!</v>
      </c>
      <c r="H1021" s="20">
        <f t="shared" si="105"/>
        <v>1.0006847950662061</v>
      </c>
      <c r="I1021" s="19" t="e">
        <f t="shared" si="106"/>
        <v>#DIV/0!</v>
      </c>
      <c r="J1021" s="19" t="str">
        <f t="shared" si="107"/>
        <v>0</v>
      </c>
    </row>
    <row r="1022" spans="1:10" s="21" customFormat="1" hidden="1" x14ac:dyDescent="0.25">
      <c r="A1022" s="16" t="str">
        <f t="shared" si="104"/>
        <v>a</v>
      </c>
      <c r="B1022" s="22" t="s">
        <v>2</v>
      </c>
      <c r="C1022" s="23" t="s">
        <v>10</v>
      </c>
      <c r="D1022" s="24">
        <v>0</v>
      </c>
      <c r="E1022" s="24">
        <v>29900.478999999996</v>
      </c>
      <c r="F1022" s="24">
        <v>29901.636470000001</v>
      </c>
      <c r="G1022" s="25"/>
      <c r="H1022" s="25"/>
      <c r="I1022" s="24"/>
      <c r="J1022" s="24"/>
    </row>
    <row r="1023" spans="1:10" s="21" customFormat="1" hidden="1" x14ac:dyDescent="0.25">
      <c r="A1023" s="16" t="str">
        <f t="shared" si="104"/>
        <v>a</v>
      </c>
      <c r="B1023" s="22" t="s">
        <v>2</v>
      </c>
      <c r="C1023" s="26" t="s">
        <v>11</v>
      </c>
      <c r="D1023" s="27">
        <v>0</v>
      </c>
      <c r="E1023" s="27">
        <v>10442.221</v>
      </c>
      <c r="F1023" s="27">
        <v>10442.219230000001</v>
      </c>
      <c r="G1023" s="28"/>
      <c r="H1023" s="28"/>
      <c r="I1023" s="27"/>
      <c r="J1023" s="27"/>
    </row>
    <row r="1024" spans="1:10" s="21" customFormat="1" hidden="1" x14ac:dyDescent="0.25">
      <c r="A1024" s="16" t="str">
        <f t="shared" si="104"/>
        <v>a</v>
      </c>
      <c r="B1024" s="22" t="s">
        <v>2</v>
      </c>
      <c r="C1024" s="26" t="s">
        <v>12</v>
      </c>
      <c r="D1024" s="27">
        <v>0</v>
      </c>
      <c r="E1024" s="27">
        <v>16228.071</v>
      </c>
      <c r="F1024" s="27">
        <v>16229.234330000001</v>
      </c>
      <c r="G1024" s="28"/>
      <c r="H1024" s="28"/>
      <c r="I1024" s="27"/>
      <c r="J1024" s="27"/>
    </row>
    <row r="1025" spans="1:10" s="21" customFormat="1" hidden="1" x14ac:dyDescent="0.25">
      <c r="A1025" s="16" t="str">
        <f t="shared" si="104"/>
        <v>a</v>
      </c>
      <c r="B1025" s="22" t="s">
        <v>2</v>
      </c>
      <c r="C1025" s="26" t="s">
        <v>15</v>
      </c>
      <c r="D1025" s="27">
        <v>0</v>
      </c>
      <c r="E1025" s="27">
        <v>243.35400000000001</v>
      </c>
      <c r="F1025" s="27">
        <v>243.35005000000001</v>
      </c>
      <c r="G1025" s="28"/>
      <c r="H1025" s="28"/>
      <c r="I1025" s="27"/>
      <c r="J1025" s="27"/>
    </row>
    <row r="1026" spans="1:10" s="21" customFormat="1" hidden="1" x14ac:dyDescent="0.25">
      <c r="A1026" s="16" t="str">
        <f t="shared" si="104"/>
        <v>a</v>
      </c>
      <c r="B1026" s="22" t="s">
        <v>2</v>
      </c>
      <c r="C1026" s="26" t="s">
        <v>16</v>
      </c>
      <c r="D1026" s="27">
        <v>0</v>
      </c>
      <c r="E1026" s="27">
        <v>2986.8330000000001</v>
      </c>
      <c r="F1026" s="27">
        <v>2986.83286</v>
      </c>
      <c r="G1026" s="28"/>
      <c r="H1026" s="28"/>
      <c r="I1026" s="27"/>
      <c r="J1026" s="27"/>
    </row>
    <row r="1027" spans="1:10" s="21" customFormat="1" hidden="1" x14ac:dyDescent="0.25">
      <c r="A1027" s="16" t="str">
        <f t="shared" si="104"/>
        <v>a</v>
      </c>
      <c r="B1027" s="22" t="s">
        <v>2</v>
      </c>
      <c r="C1027" s="23" t="s">
        <v>17</v>
      </c>
      <c r="D1027" s="24">
        <v>0</v>
      </c>
      <c r="E1027" s="24">
        <v>15876.866</v>
      </c>
      <c r="F1027" s="24">
        <v>15907.056630000001</v>
      </c>
      <c r="G1027" s="25"/>
      <c r="H1027" s="25"/>
      <c r="I1027" s="24"/>
      <c r="J1027" s="24"/>
    </row>
    <row r="1028" spans="1:10" s="21" customFormat="1" ht="45.75" hidden="1" thickBot="1" x14ac:dyDescent="0.3">
      <c r="A1028" s="16" t="str">
        <f t="shared" si="104"/>
        <v>a</v>
      </c>
      <c r="B1028" s="17" t="s">
        <v>499</v>
      </c>
      <c r="C1028" s="18" t="s">
        <v>500</v>
      </c>
      <c r="D1028" s="19">
        <v>0</v>
      </c>
      <c r="E1028" s="19">
        <v>5160.3359999999993</v>
      </c>
      <c r="F1028" s="19">
        <v>5160.3334699999996</v>
      </c>
      <c r="G1028" s="20" t="e">
        <f t="shared" si="105"/>
        <v>#DIV/0!</v>
      </c>
      <c r="H1028" s="20">
        <f t="shared" si="105"/>
        <v>0.99999950972184759</v>
      </c>
      <c r="I1028" s="19" t="e">
        <f t="shared" si="106"/>
        <v>#DIV/0!</v>
      </c>
      <c r="J1028" s="19" t="str">
        <f t="shared" si="107"/>
        <v>0</v>
      </c>
    </row>
    <row r="1029" spans="1:10" s="21" customFormat="1" hidden="1" x14ac:dyDescent="0.25">
      <c r="A1029" s="16" t="str">
        <f t="shared" si="104"/>
        <v>a</v>
      </c>
      <c r="B1029" s="22" t="s">
        <v>2</v>
      </c>
      <c r="C1029" s="23" t="s">
        <v>10</v>
      </c>
      <c r="D1029" s="24">
        <v>0</v>
      </c>
      <c r="E1029" s="24">
        <v>5160.3359999999993</v>
      </c>
      <c r="F1029" s="24">
        <v>5160.3334699999996</v>
      </c>
      <c r="G1029" s="25"/>
      <c r="H1029" s="25"/>
      <c r="I1029" s="24"/>
      <c r="J1029" s="24"/>
    </row>
    <row r="1030" spans="1:10" s="21" customFormat="1" hidden="1" x14ac:dyDescent="0.25">
      <c r="A1030" s="16" t="str">
        <f t="shared" si="104"/>
        <v>a</v>
      </c>
      <c r="B1030" s="22" t="s">
        <v>2</v>
      </c>
      <c r="C1030" s="26" t="s">
        <v>11</v>
      </c>
      <c r="D1030" s="27">
        <v>0</v>
      </c>
      <c r="E1030" s="27">
        <v>4652.3679999999995</v>
      </c>
      <c r="F1030" s="27">
        <v>4652.3672399999996</v>
      </c>
      <c r="G1030" s="28"/>
      <c r="H1030" s="28"/>
      <c r="I1030" s="27"/>
      <c r="J1030" s="27"/>
    </row>
    <row r="1031" spans="1:10" s="21" customFormat="1" hidden="1" x14ac:dyDescent="0.25">
      <c r="A1031" s="16" t="str">
        <f t="shared" si="104"/>
        <v>a</v>
      </c>
      <c r="B1031" s="22" t="s">
        <v>2</v>
      </c>
      <c r="C1031" s="26" t="s">
        <v>12</v>
      </c>
      <c r="D1031" s="27">
        <v>0</v>
      </c>
      <c r="E1031" s="27">
        <v>316.57</v>
      </c>
      <c r="F1031" s="27">
        <v>316.56924000000004</v>
      </c>
      <c r="G1031" s="28"/>
      <c r="H1031" s="28"/>
      <c r="I1031" s="27"/>
      <c r="J1031" s="27"/>
    </row>
    <row r="1032" spans="1:10" s="21" customFormat="1" hidden="1" x14ac:dyDescent="0.25">
      <c r="A1032" s="16" t="str">
        <f t="shared" si="104"/>
        <v>a</v>
      </c>
      <c r="B1032" s="22" t="s">
        <v>2</v>
      </c>
      <c r="C1032" s="26" t="s">
        <v>15</v>
      </c>
      <c r="D1032" s="27">
        <v>0</v>
      </c>
      <c r="E1032" s="27">
        <v>188.946</v>
      </c>
      <c r="F1032" s="27">
        <v>188.94562999999999</v>
      </c>
      <c r="G1032" s="28"/>
      <c r="H1032" s="28"/>
      <c r="I1032" s="27"/>
      <c r="J1032" s="27"/>
    </row>
    <row r="1033" spans="1:10" s="21" customFormat="1" hidden="1" x14ac:dyDescent="0.25">
      <c r="A1033" s="16" t="str">
        <f t="shared" si="104"/>
        <v>a</v>
      </c>
      <c r="B1033" s="22" t="s">
        <v>2</v>
      </c>
      <c r="C1033" s="26" t="s">
        <v>16</v>
      </c>
      <c r="D1033" s="27">
        <v>0</v>
      </c>
      <c r="E1033" s="27">
        <v>2.452</v>
      </c>
      <c r="F1033" s="27">
        <v>2.4513600000000002</v>
      </c>
      <c r="G1033" s="28"/>
      <c r="H1033" s="28"/>
      <c r="I1033" s="27"/>
      <c r="J1033" s="27"/>
    </row>
    <row r="1034" spans="1:10" s="21" customFormat="1" ht="36.75" hidden="1" thickBot="1" x14ac:dyDescent="0.3">
      <c r="A1034" s="16" t="str">
        <f t="shared" si="104"/>
        <v>a</v>
      </c>
      <c r="B1034" s="17" t="s">
        <v>501</v>
      </c>
      <c r="C1034" s="18" t="s">
        <v>502</v>
      </c>
      <c r="D1034" s="19">
        <v>0</v>
      </c>
      <c r="E1034" s="19">
        <v>9031.5380000000005</v>
      </c>
      <c r="F1034" s="19">
        <v>9031.5303100000001</v>
      </c>
      <c r="G1034" s="20" t="e">
        <f t="shared" si="105"/>
        <v>#DIV/0!</v>
      </c>
      <c r="H1034" s="20">
        <f t="shared" si="105"/>
        <v>0.99999914853926319</v>
      </c>
      <c r="I1034" s="19" t="e">
        <f t="shared" si="106"/>
        <v>#DIV/0!</v>
      </c>
      <c r="J1034" s="19" t="str">
        <f t="shared" si="107"/>
        <v>0</v>
      </c>
    </row>
    <row r="1035" spans="1:10" s="21" customFormat="1" hidden="1" x14ac:dyDescent="0.25">
      <c r="A1035" s="16" t="str">
        <f t="shared" si="104"/>
        <v>a</v>
      </c>
      <c r="B1035" s="22" t="s">
        <v>2</v>
      </c>
      <c r="C1035" s="23" t="s">
        <v>10</v>
      </c>
      <c r="D1035" s="24">
        <v>0</v>
      </c>
      <c r="E1035" s="24">
        <v>9031.5380000000005</v>
      </c>
      <c r="F1035" s="24">
        <v>9031.5303100000001</v>
      </c>
      <c r="G1035" s="25"/>
      <c r="H1035" s="25"/>
      <c r="I1035" s="24"/>
      <c r="J1035" s="24"/>
    </row>
    <row r="1036" spans="1:10" s="21" customFormat="1" hidden="1" x14ac:dyDescent="0.25">
      <c r="A1036" s="16" t="str">
        <f t="shared" si="104"/>
        <v>a</v>
      </c>
      <c r="B1036" s="22" t="s">
        <v>2</v>
      </c>
      <c r="C1036" s="26" t="s">
        <v>11</v>
      </c>
      <c r="D1036" s="27">
        <v>0</v>
      </c>
      <c r="E1036" s="27">
        <v>7619.1640000000007</v>
      </c>
      <c r="F1036" s="27">
        <v>7619.1625500000009</v>
      </c>
      <c r="G1036" s="28"/>
      <c r="H1036" s="28"/>
      <c r="I1036" s="27"/>
      <c r="J1036" s="27"/>
    </row>
    <row r="1037" spans="1:10" s="21" customFormat="1" hidden="1" x14ac:dyDescent="0.25">
      <c r="A1037" s="16" t="str">
        <f t="shared" si="104"/>
        <v>a</v>
      </c>
      <c r="B1037" s="22" t="s">
        <v>2</v>
      </c>
      <c r="C1037" s="26" t="s">
        <v>12</v>
      </c>
      <c r="D1037" s="27">
        <v>0</v>
      </c>
      <c r="E1037" s="27">
        <v>1256.4920000000002</v>
      </c>
      <c r="F1037" s="27">
        <v>1256.4867800000002</v>
      </c>
      <c r="G1037" s="28"/>
      <c r="H1037" s="28"/>
      <c r="I1037" s="27"/>
      <c r="J1037" s="27"/>
    </row>
    <row r="1038" spans="1:10" s="21" customFormat="1" hidden="1" x14ac:dyDescent="0.25">
      <c r="A1038" s="16" t="str">
        <f t="shared" si="104"/>
        <v>a</v>
      </c>
      <c r="B1038" s="22" t="s">
        <v>2</v>
      </c>
      <c r="C1038" s="26" t="s">
        <v>15</v>
      </c>
      <c r="D1038" s="27">
        <v>0</v>
      </c>
      <c r="E1038" s="27">
        <v>152.511</v>
      </c>
      <c r="F1038" s="27">
        <v>152.51017999999999</v>
      </c>
      <c r="G1038" s="28"/>
      <c r="H1038" s="28"/>
      <c r="I1038" s="27"/>
      <c r="J1038" s="27"/>
    </row>
    <row r="1039" spans="1:10" s="21" customFormat="1" hidden="1" x14ac:dyDescent="0.25">
      <c r="A1039" s="16" t="str">
        <f t="shared" si="104"/>
        <v>a</v>
      </c>
      <c r="B1039" s="22" t="s">
        <v>2</v>
      </c>
      <c r="C1039" s="26" t="s">
        <v>16</v>
      </c>
      <c r="D1039" s="27">
        <v>0</v>
      </c>
      <c r="E1039" s="27">
        <v>3.371</v>
      </c>
      <c r="F1039" s="27">
        <v>3.3708</v>
      </c>
      <c r="G1039" s="28"/>
      <c r="H1039" s="28"/>
      <c r="I1039" s="27"/>
      <c r="J1039" s="27"/>
    </row>
    <row r="1040" spans="1:10" s="21" customFormat="1" ht="45.75" hidden="1" thickBot="1" x14ac:dyDescent="0.3">
      <c r="A1040" s="16" t="str">
        <f t="shared" si="104"/>
        <v>a</v>
      </c>
      <c r="B1040" s="17" t="s">
        <v>503</v>
      </c>
      <c r="C1040" s="18" t="s">
        <v>504</v>
      </c>
      <c r="D1040" s="19">
        <v>0</v>
      </c>
      <c r="E1040" s="19">
        <v>4832.2739999999994</v>
      </c>
      <c r="F1040" s="19">
        <v>4832.2732299999998</v>
      </c>
      <c r="G1040" s="20" t="e">
        <f t="shared" si="105"/>
        <v>#DIV/0!</v>
      </c>
      <c r="H1040" s="20">
        <f t="shared" si="105"/>
        <v>0.99999984065473113</v>
      </c>
      <c r="I1040" s="19" t="e">
        <f t="shared" si="106"/>
        <v>#DIV/0!</v>
      </c>
      <c r="J1040" s="19" t="str">
        <f t="shared" si="107"/>
        <v>0</v>
      </c>
    </row>
    <row r="1041" spans="1:10" s="21" customFormat="1" hidden="1" x14ac:dyDescent="0.25">
      <c r="A1041" s="16" t="str">
        <f t="shared" si="104"/>
        <v>a</v>
      </c>
      <c r="B1041" s="22" t="s">
        <v>2</v>
      </c>
      <c r="C1041" s="23" t="s">
        <v>10</v>
      </c>
      <c r="D1041" s="24">
        <v>0</v>
      </c>
      <c r="E1041" s="24">
        <v>4832.2739999999994</v>
      </c>
      <c r="F1041" s="24">
        <v>4832.2732299999998</v>
      </c>
      <c r="G1041" s="25"/>
      <c r="H1041" s="25"/>
      <c r="I1041" s="24"/>
      <c r="J1041" s="24"/>
    </row>
    <row r="1042" spans="1:10" s="21" customFormat="1" hidden="1" x14ac:dyDescent="0.25">
      <c r="A1042" s="16" t="str">
        <f t="shared" si="104"/>
        <v>a</v>
      </c>
      <c r="B1042" s="22" t="s">
        <v>2</v>
      </c>
      <c r="C1042" s="26" t="s">
        <v>11</v>
      </c>
      <c r="D1042" s="27">
        <v>0</v>
      </c>
      <c r="E1042" s="27">
        <v>4419.3999999999996</v>
      </c>
      <c r="F1042" s="27">
        <v>4419.3998300000003</v>
      </c>
      <c r="G1042" s="28"/>
      <c r="H1042" s="28"/>
      <c r="I1042" s="27"/>
      <c r="J1042" s="27"/>
    </row>
    <row r="1043" spans="1:10" s="21" customFormat="1" hidden="1" x14ac:dyDescent="0.25">
      <c r="A1043" s="16" t="str">
        <f t="shared" si="104"/>
        <v>a</v>
      </c>
      <c r="B1043" s="22" t="s">
        <v>2</v>
      </c>
      <c r="C1043" s="26" t="s">
        <v>12</v>
      </c>
      <c r="D1043" s="27">
        <v>0</v>
      </c>
      <c r="E1043" s="27">
        <v>274.72200000000004</v>
      </c>
      <c r="F1043" s="27">
        <v>274.72144000000003</v>
      </c>
      <c r="G1043" s="28"/>
      <c r="H1043" s="28"/>
      <c r="I1043" s="27"/>
      <c r="J1043" s="27"/>
    </row>
    <row r="1044" spans="1:10" s="21" customFormat="1" hidden="1" x14ac:dyDescent="0.25">
      <c r="A1044" s="16" t="str">
        <f t="shared" si="104"/>
        <v>a</v>
      </c>
      <c r="B1044" s="22" t="s">
        <v>2</v>
      </c>
      <c r="C1044" s="26" t="s">
        <v>15</v>
      </c>
      <c r="D1044" s="27">
        <v>0</v>
      </c>
      <c r="E1044" s="27">
        <v>138.15199999999999</v>
      </c>
      <c r="F1044" s="27">
        <v>138.15196</v>
      </c>
      <c r="G1044" s="28"/>
      <c r="H1044" s="28"/>
      <c r="I1044" s="27"/>
      <c r="J1044" s="27"/>
    </row>
    <row r="1045" spans="1:10" s="21" customFormat="1" ht="45.75" hidden="1" thickBot="1" x14ac:dyDescent="0.3">
      <c r="A1045" s="16" t="str">
        <f t="shared" si="104"/>
        <v>a</v>
      </c>
      <c r="B1045" s="17" t="s">
        <v>505</v>
      </c>
      <c r="C1045" s="18" t="s">
        <v>506</v>
      </c>
      <c r="D1045" s="19">
        <v>0</v>
      </c>
      <c r="E1045" s="19">
        <v>1596.8420000000003</v>
      </c>
      <c r="F1045" s="19">
        <v>1596.84123</v>
      </c>
      <c r="G1045" s="20" t="e">
        <f t="shared" si="105"/>
        <v>#DIV/0!</v>
      </c>
      <c r="H1045" s="20">
        <f t="shared" si="105"/>
        <v>0.99999951779825413</v>
      </c>
      <c r="I1045" s="19" t="e">
        <f t="shared" si="106"/>
        <v>#DIV/0!</v>
      </c>
      <c r="J1045" s="19" t="str">
        <f t="shared" si="107"/>
        <v>0</v>
      </c>
    </row>
    <row r="1046" spans="1:10" s="21" customFormat="1" hidden="1" x14ac:dyDescent="0.25">
      <c r="A1046" s="16" t="str">
        <f t="shared" si="104"/>
        <v>a</v>
      </c>
      <c r="B1046" s="22" t="s">
        <v>2</v>
      </c>
      <c r="C1046" s="23" t="s">
        <v>10</v>
      </c>
      <c r="D1046" s="24">
        <v>0</v>
      </c>
      <c r="E1046" s="24">
        <v>1596.8420000000003</v>
      </c>
      <c r="F1046" s="24">
        <v>1596.84123</v>
      </c>
      <c r="G1046" s="25"/>
      <c r="H1046" s="25"/>
      <c r="I1046" s="24"/>
      <c r="J1046" s="24"/>
    </row>
    <row r="1047" spans="1:10" s="21" customFormat="1" hidden="1" x14ac:dyDescent="0.25">
      <c r="A1047" s="16" t="str">
        <f t="shared" si="104"/>
        <v>a</v>
      </c>
      <c r="B1047" s="22" t="s">
        <v>2</v>
      </c>
      <c r="C1047" s="26" t="s">
        <v>11</v>
      </c>
      <c r="D1047" s="27">
        <v>0</v>
      </c>
      <c r="E1047" s="27">
        <v>1513.5300000000002</v>
      </c>
      <c r="F1047" s="27">
        <v>1513.5295900000001</v>
      </c>
      <c r="G1047" s="28"/>
      <c r="H1047" s="28"/>
      <c r="I1047" s="27"/>
      <c r="J1047" s="27"/>
    </row>
    <row r="1048" spans="1:10" s="21" customFormat="1" hidden="1" x14ac:dyDescent="0.25">
      <c r="A1048" s="16" t="str">
        <f t="shared" si="104"/>
        <v>a</v>
      </c>
      <c r="B1048" s="22" t="s">
        <v>2</v>
      </c>
      <c r="C1048" s="26" t="s">
        <v>12</v>
      </c>
      <c r="D1048" s="27">
        <v>0</v>
      </c>
      <c r="E1048" s="27">
        <v>40.966999999999999</v>
      </c>
      <c r="F1048" s="27">
        <v>40.966799999999999</v>
      </c>
      <c r="G1048" s="28"/>
      <c r="H1048" s="28"/>
      <c r="I1048" s="27"/>
      <c r="J1048" s="27"/>
    </row>
    <row r="1049" spans="1:10" s="21" customFormat="1" hidden="1" x14ac:dyDescent="0.25">
      <c r="A1049" s="16" t="str">
        <f t="shared" si="104"/>
        <v>a</v>
      </c>
      <c r="B1049" s="22" t="s">
        <v>2</v>
      </c>
      <c r="C1049" s="26" t="s">
        <v>15</v>
      </c>
      <c r="D1049" s="27">
        <v>0</v>
      </c>
      <c r="E1049" s="27">
        <v>42.344999999999999</v>
      </c>
      <c r="F1049" s="27">
        <v>42.344839999999998</v>
      </c>
      <c r="G1049" s="28"/>
      <c r="H1049" s="28"/>
      <c r="I1049" s="27"/>
      <c r="J1049" s="27"/>
    </row>
    <row r="1050" spans="1:10" s="21" customFormat="1" ht="45.75" hidden="1" thickBot="1" x14ac:dyDescent="0.3">
      <c r="A1050" s="16" t="str">
        <f t="shared" si="104"/>
        <v>a</v>
      </c>
      <c r="B1050" s="17" t="s">
        <v>507</v>
      </c>
      <c r="C1050" s="18" t="s">
        <v>508</v>
      </c>
      <c r="D1050" s="19">
        <v>0</v>
      </c>
      <c r="E1050" s="19">
        <v>5298.7660000000005</v>
      </c>
      <c r="F1050" s="19">
        <v>5298.7629900000002</v>
      </c>
      <c r="G1050" s="20" t="e">
        <f t="shared" si="105"/>
        <v>#DIV/0!</v>
      </c>
      <c r="H1050" s="20">
        <f t="shared" si="105"/>
        <v>0.99999943194321084</v>
      </c>
      <c r="I1050" s="19" t="e">
        <f t="shared" si="106"/>
        <v>#DIV/0!</v>
      </c>
      <c r="J1050" s="19" t="str">
        <f t="shared" si="107"/>
        <v>0</v>
      </c>
    </row>
    <row r="1051" spans="1:10" s="21" customFormat="1" hidden="1" x14ac:dyDescent="0.25">
      <c r="A1051" s="16" t="str">
        <f t="shared" si="104"/>
        <v>a</v>
      </c>
      <c r="B1051" s="22" t="s">
        <v>2</v>
      </c>
      <c r="C1051" s="23" t="s">
        <v>10</v>
      </c>
      <c r="D1051" s="24">
        <v>0</v>
      </c>
      <c r="E1051" s="24">
        <v>5298.7660000000005</v>
      </c>
      <c r="F1051" s="24">
        <v>5298.7629900000002</v>
      </c>
      <c r="G1051" s="25"/>
      <c r="H1051" s="25"/>
      <c r="I1051" s="24"/>
      <c r="J1051" s="24"/>
    </row>
    <row r="1052" spans="1:10" s="21" customFormat="1" hidden="1" x14ac:dyDescent="0.25">
      <c r="A1052" s="16" t="str">
        <f t="shared" si="104"/>
        <v>a</v>
      </c>
      <c r="B1052" s="22" t="s">
        <v>2</v>
      </c>
      <c r="C1052" s="26" t="s">
        <v>11</v>
      </c>
      <c r="D1052" s="27">
        <v>0</v>
      </c>
      <c r="E1052" s="27">
        <v>4943.8180000000002</v>
      </c>
      <c r="F1052" s="27">
        <v>4943.81718</v>
      </c>
      <c r="G1052" s="28"/>
      <c r="H1052" s="28"/>
      <c r="I1052" s="27"/>
      <c r="J1052" s="27"/>
    </row>
    <row r="1053" spans="1:10" s="21" customFormat="1" hidden="1" x14ac:dyDescent="0.25">
      <c r="A1053" s="16" t="str">
        <f t="shared" si="104"/>
        <v>a</v>
      </c>
      <c r="B1053" s="22" t="s">
        <v>2</v>
      </c>
      <c r="C1053" s="26" t="s">
        <v>12</v>
      </c>
      <c r="D1053" s="27">
        <v>0</v>
      </c>
      <c r="E1053" s="27">
        <v>183.94399999999999</v>
      </c>
      <c r="F1053" s="27">
        <v>183.94322</v>
      </c>
      <c r="G1053" s="28"/>
      <c r="H1053" s="28"/>
      <c r="I1053" s="27"/>
      <c r="J1053" s="27"/>
    </row>
    <row r="1054" spans="1:10" s="21" customFormat="1" hidden="1" x14ac:dyDescent="0.25">
      <c r="A1054" s="16" t="str">
        <f t="shared" si="104"/>
        <v>a</v>
      </c>
      <c r="B1054" s="22" t="s">
        <v>2</v>
      </c>
      <c r="C1054" s="26" t="s">
        <v>15</v>
      </c>
      <c r="D1054" s="27">
        <v>0</v>
      </c>
      <c r="E1054" s="27">
        <v>169.46799999999999</v>
      </c>
      <c r="F1054" s="27">
        <v>169.46709000000001</v>
      </c>
      <c r="G1054" s="28"/>
      <c r="H1054" s="28"/>
      <c r="I1054" s="27"/>
      <c r="J1054" s="27"/>
    </row>
    <row r="1055" spans="1:10" s="21" customFormat="1" hidden="1" x14ac:dyDescent="0.25">
      <c r="A1055" s="16" t="str">
        <f t="shared" ref="A1055:A1103" si="108">IF(OR(D1055&lt;&gt;0,E1055&lt;&gt;0,F1055&lt;&gt;0),"a","b")</f>
        <v>a</v>
      </c>
      <c r="B1055" s="22" t="s">
        <v>2</v>
      </c>
      <c r="C1055" s="26" t="s">
        <v>16</v>
      </c>
      <c r="D1055" s="27">
        <v>0</v>
      </c>
      <c r="E1055" s="27">
        <v>1.536</v>
      </c>
      <c r="F1055" s="27">
        <v>1.5355000000000001</v>
      </c>
      <c r="G1055" s="28"/>
      <c r="H1055" s="28"/>
      <c r="I1055" s="27"/>
      <c r="J1055" s="27"/>
    </row>
    <row r="1056" spans="1:10" s="21" customFormat="1" ht="45.75" hidden="1" thickBot="1" x14ac:dyDescent="0.3">
      <c r="A1056" s="16" t="str">
        <f t="shared" si="108"/>
        <v>a</v>
      </c>
      <c r="B1056" s="17" t="s">
        <v>509</v>
      </c>
      <c r="C1056" s="18" t="s">
        <v>510</v>
      </c>
      <c r="D1056" s="19">
        <v>0</v>
      </c>
      <c r="E1056" s="19">
        <v>2721.5499999999997</v>
      </c>
      <c r="F1056" s="19">
        <v>2721.5487399999997</v>
      </c>
      <c r="G1056" s="20" t="e">
        <f t="shared" ref="G1056:H1097" si="109">E1056/D1056</f>
        <v>#DIV/0!</v>
      </c>
      <c r="H1056" s="20">
        <f t="shared" si="109"/>
        <v>0.9999995370285315</v>
      </c>
      <c r="I1056" s="19" t="e">
        <f t="shared" ref="I1056:I1097" si="110">IF(OR(G1056-100%&gt;=30%,100%-G1056&gt;=30%),"1","0")</f>
        <v>#DIV/0!</v>
      </c>
      <c r="J1056" s="19" t="str">
        <f t="shared" ref="J1056:J1097" si="111">IF(OR(H1056-100%&gt;=15%,100%-H1056&gt;=15%),"1","0")</f>
        <v>0</v>
      </c>
    </row>
    <row r="1057" spans="1:10" s="21" customFormat="1" hidden="1" x14ac:dyDescent="0.25">
      <c r="A1057" s="16" t="str">
        <f t="shared" si="108"/>
        <v>a</v>
      </c>
      <c r="B1057" s="22" t="s">
        <v>2</v>
      </c>
      <c r="C1057" s="23" t="s">
        <v>10</v>
      </c>
      <c r="D1057" s="24">
        <v>0</v>
      </c>
      <c r="E1057" s="24">
        <v>2721.5499999999997</v>
      </c>
      <c r="F1057" s="24">
        <v>2721.5487399999997</v>
      </c>
      <c r="G1057" s="25"/>
      <c r="H1057" s="25"/>
      <c r="I1057" s="24"/>
      <c r="J1057" s="24"/>
    </row>
    <row r="1058" spans="1:10" s="21" customFormat="1" hidden="1" x14ac:dyDescent="0.25">
      <c r="A1058" s="16" t="str">
        <f t="shared" si="108"/>
        <v>a</v>
      </c>
      <c r="B1058" s="22" t="s">
        <v>2</v>
      </c>
      <c r="C1058" s="26" t="s">
        <v>11</v>
      </c>
      <c r="D1058" s="27">
        <v>0</v>
      </c>
      <c r="E1058" s="27">
        <v>2468.6010000000001</v>
      </c>
      <c r="F1058" s="27">
        <v>2468.6007300000001</v>
      </c>
      <c r="G1058" s="28"/>
      <c r="H1058" s="28"/>
      <c r="I1058" s="27"/>
      <c r="J1058" s="27"/>
    </row>
    <row r="1059" spans="1:10" s="21" customFormat="1" hidden="1" x14ac:dyDescent="0.25">
      <c r="A1059" s="16" t="str">
        <f t="shared" si="108"/>
        <v>a</v>
      </c>
      <c r="B1059" s="22" t="s">
        <v>2</v>
      </c>
      <c r="C1059" s="26" t="s">
        <v>12</v>
      </c>
      <c r="D1059" s="27">
        <v>0</v>
      </c>
      <c r="E1059" s="27">
        <v>122.127</v>
      </c>
      <c r="F1059" s="27">
        <v>122.12652000000001</v>
      </c>
      <c r="G1059" s="28"/>
      <c r="H1059" s="28"/>
      <c r="I1059" s="27"/>
      <c r="J1059" s="27"/>
    </row>
    <row r="1060" spans="1:10" s="21" customFormat="1" hidden="1" x14ac:dyDescent="0.25">
      <c r="A1060" s="16" t="str">
        <f t="shared" si="108"/>
        <v>a</v>
      </c>
      <c r="B1060" s="22" t="s">
        <v>2</v>
      </c>
      <c r="C1060" s="26" t="s">
        <v>15</v>
      </c>
      <c r="D1060" s="27">
        <v>0</v>
      </c>
      <c r="E1060" s="27">
        <v>130.48599999999999</v>
      </c>
      <c r="F1060" s="27">
        <v>130.48549</v>
      </c>
      <c r="G1060" s="28"/>
      <c r="H1060" s="28"/>
      <c r="I1060" s="27"/>
      <c r="J1060" s="27"/>
    </row>
    <row r="1061" spans="1:10" s="21" customFormat="1" hidden="1" x14ac:dyDescent="0.25">
      <c r="A1061" s="16" t="str">
        <f t="shared" si="108"/>
        <v>a</v>
      </c>
      <c r="B1061" s="22" t="s">
        <v>2</v>
      </c>
      <c r="C1061" s="26" t="s">
        <v>16</v>
      </c>
      <c r="D1061" s="27">
        <v>0</v>
      </c>
      <c r="E1061" s="27">
        <v>0.33600000000000002</v>
      </c>
      <c r="F1061" s="27">
        <v>0.33600000000000002</v>
      </c>
      <c r="G1061" s="28"/>
      <c r="H1061" s="28"/>
      <c r="I1061" s="27"/>
      <c r="J1061" s="27"/>
    </row>
    <row r="1062" spans="1:10" s="21" customFormat="1" ht="45.75" hidden="1" thickBot="1" x14ac:dyDescent="0.3">
      <c r="A1062" s="16" t="str">
        <f t="shared" si="108"/>
        <v>a</v>
      </c>
      <c r="B1062" s="17" t="s">
        <v>511</v>
      </c>
      <c r="C1062" s="18" t="s">
        <v>512</v>
      </c>
      <c r="D1062" s="19">
        <v>0</v>
      </c>
      <c r="E1062" s="19">
        <v>1858.2149999999999</v>
      </c>
      <c r="F1062" s="19">
        <v>1858.2128</v>
      </c>
      <c r="G1062" s="20" t="e">
        <f t="shared" si="109"/>
        <v>#DIV/0!</v>
      </c>
      <c r="H1062" s="20">
        <f t="shared" si="109"/>
        <v>0.99999881606810848</v>
      </c>
      <c r="I1062" s="19" t="e">
        <f t="shared" si="110"/>
        <v>#DIV/0!</v>
      </c>
      <c r="J1062" s="19" t="str">
        <f t="shared" si="111"/>
        <v>0</v>
      </c>
    </row>
    <row r="1063" spans="1:10" s="21" customFormat="1" hidden="1" x14ac:dyDescent="0.25">
      <c r="A1063" s="16" t="str">
        <f t="shared" si="108"/>
        <v>a</v>
      </c>
      <c r="B1063" s="22" t="s">
        <v>2</v>
      </c>
      <c r="C1063" s="23" t="s">
        <v>10</v>
      </c>
      <c r="D1063" s="24">
        <v>0</v>
      </c>
      <c r="E1063" s="24">
        <v>1858.2149999999999</v>
      </c>
      <c r="F1063" s="24">
        <v>1858.2128</v>
      </c>
      <c r="G1063" s="25"/>
      <c r="H1063" s="25"/>
      <c r="I1063" s="24"/>
      <c r="J1063" s="24"/>
    </row>
    <row r="1064" spans="1:10" s="21" customFormat="1" hidden="1" x14ac:dyDescent="0.25">
      <c r="A1064" s="16" t="str">
        <f t="shared" si="108"/>
        <v>a</v>
      </c>
      <c r="B1064" s="22" t="s">
        <v>2</v>
      </c>
      <c r="C1064" s="26" t="s">
        <v>11</v>
      </c>
      <c r="D1064" s="27">
        <v>0</v>
      </c>
      <c r="E1064" s="27">
        <v>1703.2829999999999</v>
      </c>
      <c r="F1064" s="27">
        <v>1703.2821900000001</v>
      </c>
      <c r="G1064" s="28"/>
      <c r="H1064" s="28"/>
      <c r="I1064" s="27"/>
      <c r="J1064" s="27"/>
    </row>
    <row r="1065" spans="1:10" s="21" customFormat="1" hidden="1" x14ac:dyDescent="0.25">
      <c r="A1065" s="16" t="str">
        <f t="shared" si="108"/>
        <v>a</v>
      </c>
      <c r="B1065" s="22" t="s">
        <v>2</v>
      </c>
      <c r="C1065" s="26" t="s">
        <v>12</v>
      </c>
      <c r="D1065" s="27">
        <v>0</v>
      </c>
      <c r="E1065" s="27">
        <v>87.224999999999994</v>
      </c>
      <c r="F1065" s="27">
        <v>87.224459999999993</v>
      </c>
      <c r="G1065" s="28"/>
      <c r="H1065" s="28"/>
      <c r="I1065" s="27"/>
      <c r="J1065" s="27"/>
    </row>
    <row r="1066" spans="1:10" s="21" customFormat="1" hidden="1" x14ac:dyDescent="0.25">
      <c r="A1066" s="16" t="str">
        <f t="shared" si="108"/>
        <v>a</v>
      </c>
      <c r="B1066" s="22" t="s">
        <v>2</v>
      </c>
      <c r="C1066" s="26" t="s">
        <v>15</v>
      </c>
      <c r="D1066" s="27">
        <v>0</v>
      </c>
      <c r="E1066" s="27">
        <v>66.968999999999994</v>
      </c>
      <c r="F1066" s="27">
        <v>66.968630000000005</v>
      </c>
      <c r="G1066" s="28"/>
      <c r="H1066" s="28"/>
      <c r="I1066" s="27"/>
      <c r="J1066" s="27"/>
    </row>
    <row r="1067" spans="1:10" s="21" customFormat="1" hidden="1" x14ac:dyDescent="0.25">
      <c r="A1067" s="16" t="str">
        <f t="shared" si="108"/>
        <v>a</v>
      </c>
      <c r="B1067" s="22" t="s">
        <v>2</v>
      </c>
      <c r="C1067" s="26" t="s">
        <v>16</v>
      </c>
      <c r="D1067" s="27">
        <v>0</v>
      </c>
      <c r="E1067" s="27">
        <v>0.73799999999999999</v>
      </c>
      <c r="F1067" s="27">
        <v>0.73751999999999995</v>
      </c>
      <c r="G1067" s="28"/>
      <c r="H1067" s="28"/>
      <c r="I1067" s="27"/>
      <c r="J1067" s="27"/>
    </row>
    <row r="1068" spans="1:10" s="21" customFormat="1" ht="45.75" hidden="1" thickBot="1" x14ac:dyDescent="0.3">
      <c r="A1068" s="16" t="str">
        <f t="shared" si="108"/>
        <v>a</v>
      </c>
      <c r="B1068" s="17" t="s">
        <v>513</v>
      </c>
      <c r="C1068" s="18" t="s">
        <v>514</v>
      </c>
      <c r="D1068" s="19">
        <v>0</v>
      </c>
      <c r="E1068" s="19">
        <v>6680.1179999999995</v>
      </c>
      <c r="F1068" s="19">
        <v>6680.1171700000004</v>
      </c>
      <c r="G1068" s="20" t="e">
        <f t="shared" si="109"/>
        <v>#DIV/0!</v>
      </c>
      <c r="H1068" s="20">
        <f t="shared" si="109"/>
        <v>0.99999987575069793</v>
      </c>
      <c r="I1068" s="19" t="e">
        <f t="shared" si="110"/>
        <v>#DIV/0!</v>
      </c>
      <c r="J1068" s="19" t="str">
        <f t="shared" si="111"/>
        <v>0</v>
      </c>
    </row>
    <row r="1069" spans="1:10" s="21" customFormat="1" hidden="1" x14ac:dyDescent="0.25">
      <c r="A1069" s="16" t="str">
        <f t="shared" si="108"/>
        <v>a</v>
      </c>
      <c r="B1069" s="22" t="s">
        <v>2</v>
      </c>
      <c r="C1069" s="23" t="s">
        <v>10</v>
      </c>
      <c r="D1069" s="24">
        <v>0</v>
      </c>
      <c r="E1069" s="24">
        <v>6680.1179999999995</v>
      </c>
      <c r="F1069" s="24">
        <v>6680.1171700000004</v>
      </c>
      <c r="G1069" s="25"/>
      <c r="H1069" s="25"/>
      <c r="I1069" s="24"/>
      <c r="J1069" s="24"/>
    </row>
    <row r="1070" spans="1:10" s="21" customFormat="1" hidden="1" x14ac:dyDescent="0.25">
      <c r="A1070" s="16" t="str">
        <f t="shared" si="108"/>
        <v>a</v>
      </c>
      <c r="B1070" s="22" t="s">
        <v>2</v>
      </c>
      <c r="C1070" s="26" t="s">
        <v>11</v>
      </c>
      <c r="D1070" s="27">
        <v>0</v>
      </c>
      <c r="E1070" s="27">
        <v>6179.9209999999994</v>
      </c>
      <c r="F1070" s="27">
        <v>6179.9205000000002</v>
      </c>
      <c r="G1070" s="28"/>
      <c r="H1070" s="28"/>
      <c r="I1070" s="27"/>
      <c r="J1070" s="27"/>
    </row>
    <row r="1071" spans="1:10" s="21" customFormat="1" hidden="1" x14ac:dyDescent="0.25">
      <c r="A1071" s="16" t="str">
        <f t="shared" si="108"/>
        <v>a</v>
      </c>
      <c r="B1071" s="22" t="s">
        <v>2</v>
      </c>
      <c r="C1071" s="26" t="s">
        <v>12</v>
      </c>
      <c r="D1071" s="27">
        <v>0</v>
      </c>
      <c r="E1071" s="27">
        <v>282.42</v>
      </c>
      <c r="F1071" s="27">
        <v>282.41986000000003</v>
      </c>
      <c r="G1071" s="28"/>
      <c r="H1071" s="28"/>
      <c r="I1071" s="27"/>
      <c r="J1071" s="27"/>
    </row>
    <row r="1072" spans="1:10" s="21" customFormat="1" hidden="1" x14ac:dyDescent="0.25">
      <c r="A1072" s="16" t="str">
        <f t="shared" si="108"/>
        <v>a</v>
      </c>
      <c r="B1072" s="22" t="s">
        <v>2</v>
      </c>
      <c r="C1072" s="26" t="s">
        <v>15</v>
      </c>
      <c r="D1072" s="27">
        <v>0</v>
      </c>
      <c r="E1072" s="27">
        <v>217.77699999999999</v>
      </c>
      <c r="F1072" s="27">
        <v>217.77681000000001</v>
      </c>
      <c r="G1072" s="28"/>
      <c r="H1072" s="28"/>
      <c r="I1072" s="27"/>
      <c r="J1072" s="27"/>
    </row>
    <row r="1073" spans="1:10" s="21" customFormat="1" ht="45.75" hidden="1" thickBot="1" x14ac:dyDescent="0.3">
      <c r="A1073" s="16" t="str">
        <f t="shared" si="108"/>
        <v>a</v>
      </c>
      <c r="B1073" s="17" t="s">
        <v>515</v>
      </c>
      <c r="C1073" s="18" t="s">
        <v>516</v>
      </c>
      <c r="D1073" s="19">
        <v>0</v>
      </c>
      <c r="E1073" s="19">
        <v>2763.3050000000003</v>
      </c>
      <c r="F1073" s="19">
        <v>2763.3027000000002</v>
      </c>
      <c r="G1073" s="20" t="e">
        <f t="shared" si="109"/>
        <v>#DIV/0!</v>
      </c>
      <c r="H1073" s="20">
        <f t="shared" si="109"/>
        <v>0.99999916766335961</v>
      </c>
      <c r="I1073" s="19" t="e">
        <f t="shared" si="110"/>
        <v>#DIV/0!</v>
      </c>
      <c r="J1073" s="19" t="str">
        <f t="shared" si="111"/>
        <v>0</v>
      </c>
    </row>
    <row r="1074" spans="1:10" s="21" customFormat="1" hidden="1" x14ac:dyDescent="0.25">
      <c r="A1074" s="16" t="str">
        <f t="shared" si="108"/>
        <v>a</v>
      </c>
      <c r="B1074" s="22" t="s">
        <v>2</v>
      </c>
      <c r="C1074" s="23" t="s">
        <v>10</v>
      </c>
      <c r="D1074" s="24">
        <v>0</v>
      </c>
      <c r="E1074" s="24">
        <v>2763.3050000000003</v>
      </c>
      <c r="F1074" s="24">
        <v>2763.3027000000002</v>
      </c>
      <c r="G1074" s="25"/>
      <c r="H1074" s="25"/>
      <c r="I1074" s="24"/>
      <c r="J1074" s="24"/>
    </row>
    <row r="1075" spans="1:10" s="21" customFormat="1" hidden="1" x14ac:dyDescent="0.25">
      <c r="A1075" s="16" t="str">
        <f t="shared" si="108"/>
        <v>a</v>
      </c>
      <c r="B1075" s="22" t="s">
        <v>2</v>
      </c>
      <c r="C1075" s="26" t="s">
        <v>11</v>
      </c>
      <c r="D1075" s="27">
        <v>0</v>
      </c>
      <c r="E1075" s="27">
        <v>2441.2559999999999</v>
      </c>
      <c r="F1075" s="27">
        <v>2441.25515</v>
      </c>
      <c r="G1075" s="28"/>
      <c r="H1075" s="28"/>
      <c r="I1075" s="27"/>
      <c r="J1075" s="27"/>
    </row>
    <row r="1076" spans="1:10" s="21" customFormat="1" hidden="1" x14ac:dyDescent="0.25">
      <c r="A1076" s="16" t="str">
        <f t="shared" si="108"/>
        <v>a</v>
      </c>
      <c r="B1076" s="22" t="s">
        <v>2</v>
      </c>
      <c r="C1076" s="26" t="s">
        <v>12</v>
      </c>
      <c r="D1076" s="27">
        <v>0</v>
      </c>
      <c r="E1076" s="27">
        <v>118.58799999999999</v>
      </c>
      <c r="F1076" s="27">
        <v>118.58726999999999</v>
      </c>
      <c r="G1076" s="28"/>
      <c r="H1076" s="28"/>
      <c r="I1076" s="27"/>
      <c r="J1076" s="27"/>
    </row>
    <row r="1077" spans="1:10" s="21" customFormat="1" hidden="1" x14ac:dyDescent="0.25">
      <c r="A1077" s="16" t="str">
        <f t="shared" si="108"/>
        <v>a</v>
      </c>
      <c r="B1077" s="22" t="s">
        <v>2</v>
      </c>
      <c r="C1077" s="26" t="s">
        <v>15</v>
      </c>
      <c r="D1077" s="27">
        <v>0</v>
      </c>
      <c r="E1077" s="27">
        <v>197.72200000000001</v>
      </c>
      <c r="F1077" s="27">
        <v>197.72188</v>
      </c>
      <c r="G1077" s="28"/>
      <c r="H1077" s="28"/>
      <c r="I1077" s="27"/>
      <c r="J1077" s="27"/>
    </row>
    <row r="1078" spans="1:10" s="21" customFormat="1" hidden="1" x14ac:dyDescent="0.25">
      <c r="A1078" s="16" t="str">
        <f t="shared" si="108"/>
        <v>a</v>
      </c>
      <c r="B1078" s="22" t="s">
        <v>2</v>
      </c>
      <c r="C1078" s="26" t="s">
        <v>16</v>
      </c>
      <c r="D1078" s="27">
        <v>0</v>
      </c>
      <c r="E1078" s="27">
        <v>5.7389999999999999</v>
      </c>
      <c r="F1078" s="27">
        <v>5.7384000000000004</v>
      </c>
      <c r="G1078" s="28"/>
      <c r="H1078" s="28"/>
      <c r="I1078" s="27"/>
      <c r="J1078" s="27"/>
    </row>
    <row r="1079" spans="1:10" s="21" customFormat="1" ht="45.75" hidden="1" thickBot="1" x14ac:dyDescent="0.3">
      <c r="A1079" s="16" t="str">
        <f t="shared" si="108"/>
        <v>a</v>
      </c>
      <c r="B1079" s="17" t="s">
        <v>517</v>
      </c>
      <c r="C1079" s="18" t="s">
        <v>518</v>
      </c>
      <c r="D1079" s="19">
        <v>0</v>
      </c>
      <c r="E1079" s="19">
        <v>1406.375</v>
      </c>
      <c r="F1079" s="19">
        <v>1406.3742399999999</v>
      </c>
      <c r="G1079" s="20" t="e">
        <f t="shared" si="109"/>
        <v>#DIV/0!</v>
      </c>
      <c r="H1079" s="20">
        <f t="shared" si="109"/>
        <v>0.99999945960359071</v>
      </c>
      <c r="I1079" s="19" t="e">
        <f t="shared" si="110"/>
        <v>#DIV/0!</v>
      </c>
      <c r="J1079" s="19" t="str">
        <f t="shared" si="111"/>
        <v>0</v>
      </c>
    </row>
    <row r="1080" spans="1:10" s="21" customFormat="1" hidden="1" x14ac:dyDescent="0.25">
      <c r="A1080" s="16" t="str">
        <f t="shared" si="108"/>
        <v>a</v>
      </c>
      <c r="B1080" s="22" t="s">
        <v>2</v>
      </c>
      <c r="C1080" s="23" t="s">
        <v>10</v>
      </c>
      <c r="D1080" s="24">
        <v>0</v>
      </c>
      <c r="E1080" s="24">
        <v>1406.375</v>
      </c>
      <c r="F1080" s="24">
        <v>1406.3742399999999</v>
      </c>
      <c r="G1080" s="25"/>
      <c r="H1080" s="25"/>
      <c r="I1080" s="24"/>
      <c r="J1080" s="24"/>
    </row>
    <row r="1081" spans="1:10" s="21" customFormat="1" hidden="1" x14ac:dyDescent="0.25">
      <c r="A1081" s="16" t="str">
        <f t="shared" si="108"/>
        <v>a</v>
      </c>
      <c r="B1081" s="22" t="s">
        <v>2</v>
      </c>
      <c r="C1081" s="26" t="s">
        <v>11</v>
      </c>
      <c r="D1081" s="27">
        <v>0</v>
      </c>
      <c r="E1081" s="27">
        <v>1317.8779999999999</v>
      </c>
      <c r="F1081" s="27">
        <v>1317.87745</v>
      </c>
      <c r="G1081" s="28"/>
      <c r="H1081" s="28"/>
      <c r="I1081" s="27"/>
      <c r="J1081" s="27"/>
    </row>
    <row r="1082" spans="1:10" s="21" customFormat="1" hidden="1" x14ac:dyDescent="0.25">
      <c r="A1082" s="16" t="str">
        <f t="shared" si="108"/>
        <v>a</v>
      </c>
      <c r="B1082" s="22" t="s">
        <v>2</v>
      </c>
      <c r="C1082" s="26" t="s">
        <v>12</v>
      </c>
      <c r="D1082" s="27">
        <v>0</v>
      </c>
      <c r="E1082" s="27">
        <v>14.382999999999999</v>
      </c>
      <c r="F1082" s="27">
        <v>14.382949999999999</v>
      </c>
      <c r="G1082" s="28"/>
      <c r="H1082" s="28"/>
      <c r="I1082" s="27"/>
      <c r="J1082" s="27"/>
    </row>
    <row r="1083" spans="1:10" s="21" customFormat="1" hidden="1" x14ac:dyDescent="0.25">
      <c r="A1083" s="16" t="str">
        <f t="shared" si="108"/>
        <v>a</v>
      </c>
      <c r="B1083" s="22" t="s">
        <v>2</v>
      </c>
      <c r="C1083" s="26" t="s">
        <v>15</v>
      </c>
      <c r="D1083" s="27">
        <v>0</v>
      </c>
      <c r="E1083" s="27">
        <v>74.114000000000004</v>
      </c>
      <c r="F1083" s="27">
        <v>74.113839999999996</v>
      </c>
      <c r="G1083" s="28"/>
      <c r="H1083" s="28"/>
      <c r="I1083" s="27"/>
      <c r="J1083" s="27"/>
    </row>
    <row r="1084" spans="1:10" s="21" customFormat="1" ht="45.75" hidden="1" thickBot="1" x14ac:dyDescent="0.3">
      <c r="A1084" s="16" t="str">
        <f t="shared" si="108"/>
        <v>a</v>
      </c>
      <c r="B1084" s="17" t="s">
        <v>519</v>
      </c>
      <c r="C1084" s="18" t="s">
        <v>520</v>
      </c>
      <c r="D1084" s="19">
        <v>0</v>
      </c>
      <c r="E1084" s="19">
        <v>6590.9059999999999</v>
      </c>
      <c r="F1084" s="19">
        <v>6590.9001799999996</v>
      </c>
      <c r="G1084" s="20" t="e">
        <f t="shared" si="109"/>
        <v>#DIV/0!</v>
      </c>
      <c r="H1084" s="20">
        <f t="shared" si="109"/>
        <v>0.99999911696510313</v>
      </c>
      <c r="I1084" s="19" t="e">
        <f t="shared" si="110"/>
        <v>#DIV/0!</v>
      </c>
      <c r="J1084" s="19" t="str">
        <f t="shared" si="111"/>
        <v>0</v>
      </c>
    </row>
    <row r="1085" spans="1:10" s="21" customFormat="1" hidden="1" x14ac:dyDescent="0.25">
      <c r="A1085" s="16" t="str">
        <f t="shared" si="108"/>
        <v>a</v>
      </c>
      <c r="B1085" s="22" t="s">
        <v>2</v>
      </c>
      <c r="C1085" s="23" t="s">
        <v>10</v>
      </c>
      <c r="D1085" s="24">
        <v>0</v>
      </c>
      <c r="E1085" s="24">
        <v>6590.9059999999999</v>
      </c>
      <c r="F1085" s="24">
        <v>6590.9001799999996</v>
      </c>
      <c r="G1085" s="25"/>
      <c r="H1085" s="25"/>
      <c r="I1085" s="24"/>
      <c r="J1085" s="24"/>
    </row>
    <row r="1086" spans="1:10" s="21" customFormat="1" hidden="1" x14ac:dyDescent="0.25">
      <c r="A1086" s="16" t="str">
        <f t="shared" si="108"/>
        <v>a</v>
      </c>
      <c r="B1086" s="22" t="s">
        <v>2</v>
      </c>
      <c r="C1086" s="26" t="s">
        <v>11</v>
      </c>
      <c r="D1086" s="27">
        <v>0</v>
      </c>
      <c r="E1086" s="27">
        <v>5997.84</v>
      </c>
      <c r="F1086" s="27">
        <v>5997.8368199999995</v>
      </c>
      <c r="G1086" s="28"/>
      <c r="H1086" s="28"/>
      <c r="I1086" s="27"/>
      <c r="J1086" s="27"/>
    </row>
    <row r="1087" spans="1:10" s="21" customFormat="1" hidden="1" x14ac:dyDescent="0.25">
      <c r="A1087" s="16" t="str">
        <f t="shared" si="108"/>
        <v>a</v>
      </c>
      <c r="B1087" s="22" t="s">
        <v>2</v>
      </c>
      <c r="C1087" s="26" t="s">
        <v>12</v>
      </c>
      <c r="D1087" s="27">
        <v>0</v>
      </c>
      <c r="E1087" s="27">
        <v>336.11</v>
      </c>
      <c r="F1087" s="27">
        <v>336.1087</v>
      </c>
      <c r="G1087" s="28"/>
      <c r="H1087" s="28"/>
      <c r="I1087" s="27"/>
      <c r="J1087" s="27"/>
    </row>
    <row r="1088" spans="1:10" s="21" customFormat="1" hidden="1" x14ac:dyDescent="0.25">
      <c r="A1088" s="16" t="str">
        <f t="shared" si="108"/>
        <v>a</v>
      </c>
      <c r="B1088" s="22" t="s">
        <v>2</v>
      </c>
      <c r="C1088" s="26" t="s">
        <v>15</v>
      </c>
      <c r="D1088" s="27">
        <v>0</v>
      </c>
      <c r="E1088" s="27">
        <v>256.23599999999999</v>
      </c>
      <c r="F1088" s="27">
        <v>256.23466000000002</v>
      </c>
      <c r="G1088" s="28"/>
      <c r="H1088" s="28"/>
      <c r="I1088" s="27"/>
      <c r="J1088" s="27"/>
    </row>
    <row r="1089" spans="1:10" s="21" customFormat="1" hidden="1" x14ac:dyDescent="0.25">
      <c r="A1089" s="16" t="str">
        <f t="shared" si="108"/>
        <v>a</v>
      </c>
      <c r="B1089" s="22" t="s">
        <v>2</v>
      </c>
      <c r="C1089" s="26" t="s">
        <v>16</v>
      </c>
      <c r="D1089" s="27">
        <v>0</v>
      </c>
      <c r="E1089" s="27">
        <v>0.72</v>
      </c>
      <c r="F1089" s="27">
        <v>0.72</v>
      </c>
      <c r="G1089" s="28"/>
      <c r="H1089" s="28"/>
      <c r="I1089" s="27"/>
      <c r="J1089" s="27"/>
    </row>
    <row r="1090" spans="1:10" s="21" customFormat="1" ht="30.75" hidden="1" thickBot="1" x14ac:dyDescent="0.3">
      <c r="A1090" s="16" t="str">
        <f t="shared" si="108"/>
        <v>a</v>
      </c>
      <c r="B1090" s="17" t="s">
        <v>521</v>
      </c>
      <c r="C1090" s="18" t="s">
        <v>522</v>
      </c>
      <c r="D1090" s="19">
        <v>10160</v>
      </c>
      <c r="E1090" s="19">
        <v>9639.6670000000013</v>
      </c>
      <c r="F1090" s="19">
        <v>9614.4757600000012</v>
      </c>
      <c r="G1090" s="20">
        <f t="shared" si="109"/>
        <v>0.94878612204724422</v>
      </c>
      <c r="H1090" s="20">
        <f t="shared" si="109"/>
        <v>0.9973867105575327</v>
      </c>
      <c r="I1090" s="19" t="str">
        <f t="shared" si="110"/>
        <v>0</v>
      </c>
      <c r="J1090" s="19" t="str">
        <f t="shared" si="111"/>
        <v>0</v>
      </c>
    </row>
    <row r="1091" spans="1:10" s="21" customFormat="1" hidden="1" x14ac:dyDescent="0.25">
      <c r="A1091" s="16" t="str">
        <f t="shared" si="108"/>
        <v>a</v>
      </c>
      <c r="B1091" s="22" t="s">
        <v>2</v>
      </c>
      <c r="C1091" s="23" t="s">
        <v>10</v>
      </c>
      <c r="D1091" s="24">
        <v>10110</v>
      </c>
      <c r="E1091" s="24">
        <v>9597.5570000000007</v>
      </c>
      <c r="F1091" s="24">
        <v>9572.3687600000012</v>
      </c>
      <c r="G1091" s="25"/>
      <c r="H1091" s="25"/>
      <c r="I1091" s="24"/>
      <c r="J1091" s="24"/>
    </row>
    <row r="1092" spans="1:10" s="21" customFormat="1" hidden="1" x14ac:dyDescent="0.25">
      <c r="A1092" s="16" t="str">
        <f t="shared" si="108"/>
        <v>a</v>
      </c>
      <c r="B1092" s="22" t="s">
        <v>2</v>
      </c>
      <c r="C1092" s="26" t="s">
        <v>11</v>
      </c>
      <c r="D1092" s="27">
        <v>8195</v>
      </c>
      <c r="E1092" s="27">
        <v>7984.4260000000004</v>
      </c>
      <c r="F1092" s="27">
        <v>7983.0544599999994</v>
      </c>
      <c r="G1092" s="28"/>
      <c r="H1092" s="28"/>
      <c r="I1092" s="27"/>
      <c r="J1092" s="27"/>
    </row>
    <row r="1093" spans="1:10" s="21" customFormat="1" hidden="1" x14ac:dyDescent="0.25">
      <c r="A1093" s="16" t="str">
        <f t="shared" si="108"/>
        <v>a</v>
      </c>
      <c r="B1093" s="22" t="s">
        <v>2</v>
      </c>
      <c r="C1093" s="26" t="s">
        <v>12</v>
      </c>
      <c r="D1093" s="27">
        <v>905</v>
      </c>
      <c r="E1093" s="27">
        <v>536.01099999999997</v>
      </c>
      <c r="F1093" s="27">
        <v>513.04525999999998</v>
      </c>
      <c r="G1093" s="28"/>
      <c r="H1093" s="28"/>
      <c r="I1093" s="27"/>
      <c r="J1093" s="27"/>
    </row>
    <row r="1094" spans="1:10" s="21" customFormat="1" hidden="1" x14ac:dyDescent="0.25">
      <c r="A1094" s="16" t="str">
        <f t="shared" si="108"/>
        <v>a</v>
      </c>
      <c r="B1094" s="22" t="s">
        <v>2</v>
      </c>
      <c r="C1094" s="26" t="s">
        <v>15</v>
      </c>
      <c r="D1094" s="27">
        <v>300</v>
      </c>
      <c r="E1094" s="27">
        <v>400.5</v>
      </c>
      <c r="F1094" s="27">
        <v>400.45136000000002</v>
      </c>
      <c r="G1094" s="28"/>
      <c r="H1094" s="28"/>
      <c r="I1094" s="27"/>
      <c r="J1094" s="27"/>
    </row>
    <row r="1095" spans="1:10" s="21" customFormat="1" hidden="1" x14ac:dyDescent="0.25">
      <c r="A1095" s="16" t="str">
        <f t="shared" si="108"/>
        <v>a</v>
      </c>
      <c r="B1095" s="22" t="s">
        <v>2</v>
      </c>
      <c r="C1095" s="26" t="s">
        <v>16</v>
      </c>
      <c r="D1095" s="27">
        <v>710</v>
      </c>
      <c r="E1095" s="27">
        <v>676.62</v>
      </c>
      <c r="F1095" s="27">
        <v>675.81768</v>
      </c>
      <c r="G1095" s="28"/>
      <c r="H1095" s="28"/>
      <c r="I1095" s="27"/>
      <c r="J1095" s="27"/>
    </row>
    <row r="1096" spans="1:10" s="21" customFormat="1" hidden="1" x14ac:dyDescent="0.25">
      <c r="A1096" s="16" t="str">
        <f t="shared" si="108"/>
        <v>a</v>
      </c>
      <c r="B1096" s="22" t="s">
        <v>2</v>
      </c>
      <c r="C1096" s="23" t="s">
        <v>17</v>
      </c>
      <c r="D1096" s="24">
        <v>50</v>
      </c>
      <c r="E1096" s="24">
        <v>42.11</v>
      </c>
      <c r="F1096" s="24">
        <v>42.106999999999999</v>
      </c>
      <c r="G1096" s="25"/>
      <c r="H1096" s="25"/>
      <c r="I1096" s="24"/>
      <c r="J1096" s="24"/>
    </row>
    <row r="1097" spans="1:10" s="21" customFormat="1" ht="36.75" hidden="1" thickBot="1" x14ac:dyDescent="0.3">
      <c r="A1097" s="16" t="str">
        <f t="shared" si="108"/>
        <v>a</v>
      </c>
      <c r="B1097" s="17" t="s">
        <v>523</v>
      </c>
      <c r="C1097" s="18" t="s">
        <v>524</v>
      </c>
      <c r="D1097" s="19">
        <v>10160</v>
      </c>
      <c r="E1097" s="19">
        <v>9639.6670000000013</v>
      </c>
      <c r="F1097" s="19">
        <v>9614.4757600000012</v>
      </c>
      <c r="G1097" s="20">
        <f t="shared" si="109"/>
        <v>0.94878612204724422</v>
      </c>
      <c r="H1097" s="20">
        <f t="shared" si="109"/>
        <v>0.9973867105575327</v>
      </c>
      <c r="I1097" s="19" t="str">
        <f t="shared" si="110"/>
        <v>0</v>
      </c>
      <c r="J1097" s="19" t="str">
        <f t="shared" si="111"/>
        <v>0</v>
      </c>
    </row>
    <row r="1098" spans="1:10" s="21" customFormat="1" hidden="1" x14ac:dyDescent="0.25">
      <c r="A1098" s="16" t="str">
        <f t="shared" si="108"/>
        <v>a</v>
      </c>
      <c r="B1098" s="22" t="s">
        <v>2</v>
      </c>
      <c r="C1098" s="23" t="s">
        <v>10</v>
      </c>
      <c r="D1098" s="24">
        <v>10110</v>
      </c>
      <c r="E1098" s="24">
        <v>9597.5570000000007</v>
      </c>
      <c r="F1098" s="24">
        <v>9572.3687600000012</v>
      </c>
      <c r="G1098" s="25"/>
      <c r="H1098" s="25"/>
      <c r="I1098" s="24"/>
      <c r="J1098" s="24"/>
    </row>
    <row r="1099" spans="1:10" s="21" customFormat="1" hidden="1" x14ac:dyDescent="0.25">
      <c r="A1099" s="16" t="str">
        <f t="shared" si="108"/>
        <v>a</v>
      </c>
      <c r="B1099" s="22" t="s">
        <v>2</v>
      </c>
      <c r="C1099" s="26" t="s">
        <v>11</v>
      </c>
      <c r="D1099" s="27">
        <v>8195</v>
      </c>
      <c r="E1099" s="27">
        <v>7984.4260000000004</v>
      </c>
      <c r="F1099" s="27">
        <v>7983.0544599999994</v>
      </c>
      <c r="G1099" s="28"/>
      <c r="H1099" s="28"/>
      <c r="I1099" s="27"/>
      <c r="J1099" s="27"/>
    </row>
    <row r="1100" spans="1:10" s="21" customFormat="1" hidden="1" x14ac:dyDescent="0.25">
      <c r="A1100" s="16" t="str">
        <f t="shared" si="108"/>
        <v>a</v>
      </c>
      <c r="B1100" s="22" t="s">
        <v>2</v>
      </c>
      <c r="C1100" s="26" t="s">
        <v>12</v>
      </c>
      <c r="D1100" s="27">
        <v>905</v>
      </c>
      <c r="E1100" s="27">
        <v>536.01099999999997</v>
      </c>
      <c r="F1100" s="27">
        <v>513.04525999999998</v>
      </c>
      <c r="G1100" s="28"/>
      <c r="H1100" s="28"/>
      <c r="I1100" s="27"/>
      <c r="J1100" s="27"/>
    </row>
    <row r="1101" spans="1:10" s="21" customFormat="1" hidden="1" x14ac:dyDescent="0.25">
      <c r="A1101" s="16" t="str">
        <f t="shared" si="108"/>
        <v>a</v>
      </c>
      <c r="B1101" s="22" t="s">
        <v>2</v>
      </c>
      <c r="C1101" s="26" t="s">
        <v>15</v>
      </c>
      <c r="D1101" s="27">
        <v>300</v>
      </c>
      <c r="E1101" s="27">
        <v>400.5</v>
      </c>
      <c r="F1101" s="27">
        <v>400.45136000000002</v>
      </c>
      <c r="G1101" s="28"/>
      <c r="H1101" s="28"/>
      <c r="I1101" s="27"/>
      <c r="J1101" s="27"/>
    </row>
    <row r="1102" spans="1:10" s="21" customFormat="1" hidden="1" x14ac:dyDescent="0.25">
      <c r="A1102" s="16" t="str">
        <f t="shared" si="108"/>
        <v>a</v>
      </c>
      <c r="B1102" s="22" t="s">
        <v>2</v>
      </c>
      <c r="C1102" s="26" t="s">
        <v>16</v>
      </c>
      <c r="D1102" s="27">
        <v>710</v>
      </c>
      <c r="E1102" s="27">
        <v>676.62</v>
      </c>
      <c r="F1102" s="27">
        <v>675.81768</v>
      </c>
      <c r="G1102" s="28"/>
      <c r="H1102" s="28"/>
      <c r="I1102" s="27"/>
      <c r="J1102" s="27"/>
    </row>
    <row r="1103" spans="1:10" s="21" customFormat="1" hidden="1" x14ac:dyDescent="0.25">
      <c r="A1103" s="16" t="str">
        <f t="shared" si="108"/>
        <v>a</v>
      </c>
      <c r="B1103" s="22" t="s">
        <v>2</v>
      </c>
      <c r="C1103" s="23" t="s">
        <v>17</v>
      </c>
      <c r="D1103" s="24">
        <v>50</v>
      </c>
      <c r="E1103" s="24">
        <v>42.11</v>
      </c>
      <c r="F1103" s="24">
        <v>42.106999999999999</v>
      </c>
      <c r="G1103" s="25"/>
      <c r="H1103" s="25"/>
      <c r="I1103" s="24"/>
      <c r="J1103" s="24"/>
    </row>
    <row r="1104" spans="1:10" s="21" customFormat="1" ht="45.75" hidden="1" thickBot="1" x14ac:dyDescent="0.3">
      <c r="A1104" s="16" t="str">
        <f t="shared" ref="A1104:A1159" si="112">IF(OR(D1104&lt;&gt;0,E1104&lt;&gt;0,F1104&lt;&gt;0),"a","b")</f>
        <v>a</v>
      </c>
      <c r="B1104" s="17" t="s">
        <v>525</v>
      </c>
      <c r="C1104" s="18" t="s">
        <v>526</v>
      </c>
      <c r="D1104" s="19">
        <v>8130</v>
      </c>
      <c r="E1104" s="19">
        <v>8634.219000000001</v>
      </c>
      <c r="F1104" s="19">
        <v>13619.603159999999</v>
      </c>
      <c r="G1104" s="20">
        <f t="shared" ref="G1104:H1104" si="113">E1104/D1104</f>
        <v>1.0620195571955722</v>
      </c>
      <c r="H1104" s="20">
        <f t="shared" si="113"/>
        <v>1.577398391215233</v>
      </c>
      <c r="I1104" s="19" t="str">
        <f t="shared" ref="I1104" si="114">IF(OR(G1104-100%&gt;=30%,100%-G1104&gt;=30%),"1","0")</f>
        <v>0</v>
      </c>
      <c r="J1104" s="19" t="str">
        <f t="shared" ref="J1104" si="115">IF(OR(H1104-100%&gt;=15%,100%-H1104&gt;=15%),"1","0")</f>
        <v>1</v>
      </c>
    </row>
    <row r="1105" spans="1:10" s="21" customFormat="1" hidden="1" x14ac:dyDescent="0.25">
      <c r="A1105" s="16" t="str">
        <f t="shared" si="112"/>
        <v>a</v>
      </c>
      <c r="B1105" s="22" t="s">
        <v>2</v>
      </c>
      <c r="C1105" s="23" t="s">
        <v>10</v>
      </c>
      <c r="D1105" s="24">
        <v>7827</v>
      </c>
      <c r="E1105" s="24">
        <v>8228.719000000001</v>
      </c>
      <c r="F1105" s="24">
        <v>10814.250059999998</v>
      </c>
      <c r="G1105" s="25"/>
      <c r="H1105" s="25"/>
      <c r="I1105" s="24"/>
      <c r="J1105" s="24"/>
    </row>
    <row r="1106" spans="1:10" s="21" customFormat="1" hidden="1" x14ac:dyDescent="0.25">
      <c r="A1106" s="16" t="str">
        <f t="shared" si="112"/>
        <v>a</v>
      </c>
      <c r="B1106" s="22" t="s">
        <v>2</v>
      </c>
      <c r="C1106" s="26" t="s">
        <v>11</v>
      </c>
      <c r="D1106" s="27">
        <v>6200</v>
      </c>
      <c r="E1106" s="27">
        <v>6623.5</v>
      </c>
      <c r="F1106" s="27">
        <v>6623.4995899999994</v>
      </c>
      <c r="G1106" s="28"/>
      <c r="H1106" s="28"/>
      <c r="I1106" s="27"/>
      <c r="J1106" s="27"/>
    </row>
    <row r="1107" spans="1:10" s="21" customFormat="1" hidden="1" x14ac:dyDescent="0.25">
      <c r="A1107" s="16" t="str">
        <f t="shared" si="112"/>
        <v>a</v>
      </c>
      <c r="B1107" s="22" t="s">
        <v>2</v>
      </c>
      <c r="C1107" s="26" t="s">
        <v>12</v>
      </c>
      <c r="D1107" s="27">
        <v>1439</v>
      </c>
      <c r="E1107" s="27">
        <v>1399.7190000000001</v>
      </c>
      <c r="F1107" s="27">
        <v>4013.90834</v>
      </c>
      <c r="G1107" s="28"/>
      <c r="H1107" s="28"/>
      <c r="I1107" s="27"/>
      <c r="J1107" s="27"/>
    </row>
    <row r="1108" spans="1:10" s="21" customFormat="1" hidden="1" x14ac:dyDescent="0.25">
      <c r="A1108" s="16" t="str">
        <f t="shared" si="112"/>
        <v>a</v>
      </c>
      <c r="B1108" s="22" t="s">
        <v>2</v>
      </c>
      <c r="C1108" s="26" t="s">
        <v>14</v>
      </c>
      <c r="D1108" s="27">
        <v>50</v>
      </c>
      <c r="E1108" s="27">
        <v>50</v>
      </c>
      <c r="F1108" s="27">
        <v>49.71669</v>
      </c>
      <c r="G1108" s="28"/>
      <c r="H1108" s="28"/>
      <c r="I1108" s="27"/>
      <c r="J1108" s="27"/>
    </row>
    <row r="1109" spans="1:10" s="21" customFormat="1" hidden="1" x14ac:dyDescent="0.25">
      <c r="A1109" s="16" t="str">
        <f t="shared" si="112"/>
        <v>a</v>
      </c>
      <c r="B1109" s="22" t="s">
        <v>2</v>
      </c>
      <c r="C1109" s="26" t="s">
        <v>15</v>
      </c>
      <c r="D1109" s="27">
        <v>30</v>
      </c>
      <c r="E1109" s="27">
        <v>47.5</v>
      </c>
      <c r="F1109" s="27">
        <v>47.499580000000002</v>
      </c>
      <c r="G1109" s="28"/>
      <c r="H1109" s="28"/>
      <c r="I1109" s="27"/>
      <c r="J1109" s="27"/>
    </row>
    <row r="1110" spans="1:10" s="21" customFormat="1" hidden="1" x14ac:dyDescent="0.25">
      <c r="A1110" s="16" t="str">
        <f t="shared" si="112"/>
        <v>a</v>
      </c>
      <c r="B1110" s="22" t="s">
        <v>2</v>
      </c>
      <c r="C1110" s="26" t="s">
        <v>16</v>
      </c>
      <c r="D1110" s="27">
        <v>108</v>
      </c>
      <c r="E1110" s="27">
        <v>108</v>
      </c>
      <c r="F1110" s="27">
        <v>79.625860000000003</v>
      </c>
      <c r="G1110" s="28"/>
      <c r="H1110" s="28"/>
      <c r="I1110" s="27"/>
      <c r="J1110" s="27"/>
    </row>
    <row r="1111" spans="1:10" s="21" customFormat="1" hidden="1" x14ac:dyDescent="0.25">
      <c r="A1111" s="16" t="str">
        <f t="shared" si="112"/>
        <v>a</v>
      </c>
      <c r="B1111" s="22" t="s">
        <v>2</v>
      </c>
      <c r="C1111" s="23" t="s">
        <v>17</v>
      </c>
      <c r="D1111" s="24">
        <v>303</v>
      </c>
      <c r="E1111" s="24">
        <v>405.5</v>
      </c>
      <c r="F1111" s="24">
        <v>2805.3531000000003</v>
      </c>
      <c r="G1111" s="25"/>
      <c r="H1111" s="25"/>
      <c r="I1111" s="24"/>
      <c r="J1111" s="24"/>
    </row>
    <row r="1112" spans="1:10" s="21" customFormat="1" ht="45.75" hidden="1" thickBot="1" x14ac:dyDescent="0.3">
      <c r="A1112" s="16" t="str">
        <f t="shared" si="112"/>
        <v>a</v>
      </c>
      <c r="B1112" s="17" t="s">
        <v>527</v>
      </c>
      <c r="C1112" s="18" t="s">
        <v>528</v>
      </c>
      <c r="D1112" s="19">
        <v>8130</v>
      </c>
      <c r="E1112" s="19">
        <v>8634.219000000001</v>
      </c>
      <c r="F1112" s="19">
        <v>13619.603159999999</v>
      </c>
      <c r="G1112" s="20">
        <f t="shared" ref="G1112:H1158" si="116">E1112/D1112</f>
        <v>1.0620195571955722</v>
      </c>
      <c r="H1112" s="20">
        <f t="shared" si="116"/>
        <v>1.577398391215233</v>
      </c>
      <c r="I1112" s="19" t="str">
        <f t="shared" ref="I1112:I1158" si="117">IF(OR(G1112-100%&gt;=30%,100%-G1112&gt;=30%),"1","0")</f>
        <v>0</v>
      </c>
      <c r="J1112" s="19" t="str">
        <f t="shared" ref="J1112:J1158" si="118">IF(OR(H1112-100%&gt;=15%,100%-H1112&gt;=15%),"1","0")</f>
        <v>1</v>
      </c>
    </row>
    <row r="1113" spans="1:10" s="21" customFormat="1" hidden="1" x14ac:dyDescent="0.25">
      <c r="A1113" s="16" t="str">
        <f t="shared" si="112"/>
        <v>a</v>
      </c>
      <c r="B1113" s="22" t="s">
        <v>2</v>
      </c>
      <c r="C1113" s="23" t="s">
        <v>10</v>
      </c>
      <c r="D1113" s="24">
        <v>7827</v>
      </c>
      <c r="E1113" s="24">
        <v>8228.719000000001</v>
      </c>
      <c r="F1113" s="24">
        <v>10814.250059999998</v>
      </c>
      <c r="G1113" s="25"/>
      <c r="H1113" s="25"/>
      <c r="I1113" s="24"/>
      <c r="J1113" s="24"/>
    </row>
    <row r="1114" spans="1:10" s="21" customFormat="1" hidden="1" x14ac:dyDescent="0.25">
      <c r="A1114" s="16" t="str">
        <f t="shared" si="112"/>
        <v>a</v>
      </c>
      <c r="B1114" s="22" t="s">
        <v>2</v>
      </c>
      <c r="C1114" s="26" t="s">
        <v>11</v>
      </c>
      <c r="D1114" s="27">
        <v>6200</v>
      </c>
      <c r="E1114" s="27">
        <v>6623.5</v>
      </c>
      <c r="F1114" s="27">
        <v>6623.4995899999994</v>
      </c>
      <c r="G1114" s="28"/>
      <c r="H1114" s="28"/>
      <c r="I1114" s="27"/>
      <c r="J1114" s="27"/>
    </row>
    <row r="1115" spans="1:10" s="21" customFormat="1" hidden="1" x14ac:dyDescent="0.25">
      <c r="A1115" s="16" t="str">
        <f t="shared" si="112"/>
        <v>a</v>
      </c>
      <c r="B1115" s="22" t="s">
        <v>2</v>
      </c>
      <c r="C1115" s="26" t="s">
        <v>12</v>
      </c>
      <c r="D1115" s="27">
        <v>1439</v>
      </c>
      <c r="E1115" s="27">
        <v>1399.7190000000001</v>
      </c>
      <c r="F1115" s="27">
        <v>4013.90834</v>
      </c>
      <c r="G1115" s="28"/>
      <c r="H1115" s="28"/>
      <c r="I1115" s="27"/>
      <c r="J1115" s="27"/>
    </row>
    <row r="1116" spans="1:10" s="21" customFormat="1" hidden="1" x14ac:dyDescent="0.25">
      <c r="A1116" s="16" t="str">
        <f t="shared" si="112"/>
        <v>a</v>
      </c>
      <c r="B1116" s="22" t="s">
        <v>2</v>
      </c>
      <c r="C1116" s="26" t="s">
        <v>14</v>
      </c>
      <c r="D1116" s="27">
        <v>50</v>
      </c>
      <c r="E1116" s="27">
        <v>50</v>
      </c>
      <c r="F1116" s="27">
        <v>49.71669</v>
      </c>
      <c r="G1116" s="28"/>
      <c r="H1116" s="28"/>
      <c r="I1116" s="27"/>
      <c r="J1116" s="27"/>
    </row>
    <row r="1117" spans="1:10" s="21" customFormat="1" hidden="1" x14ac:dyDescent="0.25">
      <c r="A1117" s="16" t="str">
        <f t="shared" si="112"/>
        <v>a</v>
      </c>
      <c r="B1117" s="22" t="s">
        <v>2</v>
      </c>
      <c r="C1117" s="26" t="s">
        <v>15</v>
      </c>
      <c r="D1117" s="27">
        <v>30</v>
      </c>
      <c r="E1117" s="27">
        <v>47.5</v>
      </c>
      <c r="F1117" s="27">
        <v>47.499580000000002</v>
      </c>
      <c r="G1117" s="28"/>
      <c r="H1117" s="28"/>
      <c r="I1117" s="27"/>
      <c r="J1117" s="27"/>
    </row>
    <row r="1118" spans="1:10" s="21" customFormat="1" hidden="1" x14ac:dyDescent="0.25">
      <c r="A1118" s="16" t="str">
        <f t="shared" si="112"/>
        <v>a</v>
      </c>
      <c r="B1118" s="22" t="s">
        <v>2</v>
      </c>
      <c r="C1118" s="26" t="s">
        <v>16</v>
      </c>
      <c r="D1118" s="27">
        <v>108</v>
      </c>
      <c r="E1118" s="27">
        <v>108</v>
      </c>
      <c r="F1118" s="27">
        <v>79.625860000000003</v>
      </c>
      <c r="G1118" s="28"/>
      <c r="H1118" s="28"/>
      <c r="I1118" s="27"/>
      <c r="J1118" s="27"/>
    </row>
    <row r="1119" spans="1:10" s="21" customFormat="1" hidden="1" x14ac:dyDescent="0.25">
      <c r="A1119" s="16" t="str">
        <f t="shared" si="112"/>
        <v>a</v>
      </c>
      <c r="B1119" s="22" t="s">
        <v>2</v>
      </c>
      <c r="C1119" s="23" t="s">
        <v>17</v>
      </c>
      <c r="D1119" s="24">
        <v>303</v>
      </c>
      <c r="E1119" s="24">
        <v>405.5</v>
      </c>
      <c r="F1119" s="24">
        <v>2805.3531000000003</v>
      </c>
      <c r="G1119" s="25"/>
      <c r="H1119" s="25"/>
      <c r="I1119" s="24"/>
      <c r="J1119" s="24"/>
    </row>
    <row r="1120" spans="1:10" s="21" customFormat="1" ht="18.75" hidden="1" thickBot="1" x14ac:dyDescent="0.3">
      <c r="A1120" s="16" t="str">
        <f t="shared" si="112"/>
        <v>a</v>
      </c>
      <c r="B1120" s="17" t="s">
        <v>529</v>
      </c>
      <c r="C1120" s="18" t="s">
        <v>530</v>
      </c>
      <c r="D1120" s="19">
        <v>1300</v>
      </c>
      <c r="E1120" s="19">
        <v>1291.645</v>
      </c>
      <c r="F1120" s="19">
        <v>1285.8164099999999</v>
      </c>
      <c r="G1120" s="20">
        <f t="shared" si="116"/>
        <v>0.99357307692307695</v>
      </c>
      <c r="H1120" s="20">
        <f t="shared" si="116"/>
        <v>0.99548746753171335</v>
      </c>
      <c r="I1120" s="19" t="str">
        <f t="shared" si="117"/>
        <v>0</v>
      </c>
      <c r="J1120" s="19" t="str">
        <f t="shared" si="118"/>
        <v>0</v>
      </c>
    </row>
    <row r="1121" spans="1:10" s="21" customFormat="1" hidden="1" x14ac:dyDescent="0.25">
      <c r="A1121" s="16" t="str">
        <f t="shared" si="112"/>
        <v>a</v>
      </c>
      <c r="B1121" s="22" t="s">
        <v>2</v>
      </c>
      <c r="C1121" s="23" t="s">
        <v>10</v>
      </c>
      <c r="D1121" s="24">
        <v>1300</v>
      </c>
      <c r="E1121" s="24">
        <v>1291.645</v>
      </c>
      <c r="F1121" s="24">
        <v>1285.8164099999999</v>
      </c>
      <c r="G1121" s="25"/>
      <c r="H1121" s="25"/>
      <c r="I1121" s="24"/>
      <c r="J1121" s="24"/>
    </row>
    <row r="1122" spans="1:10" s="21" customFormat="1" hidden="1" x14ac:dyDescent="0.25">
      <c r="A1122" s="16" t="str">
        <f t="shared" si="112"/>
        <v>a</v>
      </c>
      <c r="B1122" s="22" t="s">
        <v>2</v>
      </c>
      <c r="C1122" s="26" t="s">
        <v>12</v>
      </c>
      <c r="D1122" s="27">
        <v>1250</v>
      </c>
      <c r="E1122" s="27">
        <v>1259.145</v>
      </c>
      <c r="F1122" s="27">
        <v>1259.125</v>
      </c>
      <c r="G1122" s="28"/>
      <c r="H1122" s="28"/>
      <c r="I1122" s="27"/>
      <c r="J1122" s="27"/>
    </row>
    <row r="1123" spans="1:10" s="21" customFormat="1" hidden="1" x14ac:dyDescent="0.25">
      <c r="A1123" s="16" t="str">
        <f t="shared" si="112"/>
        <v>a</v>
      </c>
      <c r="B1123" s="22" t="s">
        <v>2</v>
      </c>
      <c r="C1123" s="26" t="s">
        <v>16</v>
      </c>
      <c r="D1123" s="27">
        <v>50</v>
      </c>
      <c r="E1123" s="27">
        <v>32.5</v>
      </c>
      <c r="F1123" s="27">
        <v>26.691410000000001</v>
      </c>
      <c r="G1123" s="28"/>
      <c r="H1123" s="28"/>
      <c r="I1123" s="27"/>
      <c r="J1123" s="27"/>
    </row>
    <row r="1124" spans="1:10" s="21" customFormat="1" ht="30.75" hidden="1" thickBot="1" x14ac:dyDescent="0.3">
      <c r="A1124" s="16" t="str">
        <f t="shared" si="112"/>
        <v>a</v>
      </c>
      <c r="B1124" s="17" t="s">
        <v>531</v>
      </c>
      <c r="C1124" s="18" t="s">
        <v>532</v>
      </c>
      <c r="D1124" s="19">
        <v>8375</v>
      </c>
      <c r="E1124" s="19">
        <v>8340</v>
      </c>
      <c r="F1124" s="19">
        <v>8193.4360399999987</v>
      </c>
      <c r="G1124" s="20">
        <f t="shared" si="116"/>
        <v>0.99582089552238806</v>
      </c>
      <c r="H1124" s="20">
        <f t="shared" si="116"/>
        <v>0.98242638369304536</v>
      </c>
      <c r="I1124" s="19" t="str">
        <f t="shared" si="117"/>
        <v>0</v>
      </c>
      <c r="J1124" s="19" t="str">
        <f t="shared" si="118"/>
        <v>0</v>
      </c>
    </row>
    <row r="1125" spans="1:10" s="21" customFormat="1" hidden="1" x14ac:dyDescent="0.25">
      <c r="A1125" s="16" t="str">
        <f t="shared" si="112"/>
        <v>a</v>
      </c>
      <c r="B1125" s="22" t="s">
        <v>2</v>
      </c>
      <c r="C1125" s="23" t="s">
        <v>10</v>
      </c>
      <c r="D1125" s="24">
        <v>8369</v>
      </c>
      <c r="E1125" s="24">
        <v>8121.5</v>
      </c>
      <c r="F1125" s="24">
        <v>7981.3668099999995</v>
      </c>
      <c r="G1125" s="25"/>
      <c r="H1125" s="25"/>
      <c r="I1125" s="24"/>
      <c r="J1125" s="24"/>
    </row>
    <row r="1126" spans="1:10" s="21" customFormat="1" hidden="1" x14ac:dyDescent="0.25">
      <c r="A1126" s="16" t="str">
        <f t="shared" si="112"/>
        <v>a</v>
      </c>
      <c r="B1126" s="22" t="s">
        <v>2</v>
      </c>
      <c r="C1126" s="26" t="s">
        <v>12</v>
      </c>
      <c r="D1126" s="27">
        <v>8369</v>
      </c>
      <c r="E1126" s="27">
        <v>8121.5</v>
      </c>
      <c r="F1126" s="27">
        <v>7981.3668099999995</v>
      </c>
      <c r="G1126" s="28"/>
      <c r="H1126" s="28"/>
      <c r="I1126" s="27"/>
      <c r="J1126" s="27"/>
    </row>
    <row r="1127" spans="1:10" s="21" customFormat="1" hidden="1" x14ac:dyDescent="0.25">
      <c r="A1127" s="16" t="str">
        <f t="shared" si="112"/>
        <v>a</v>
      </c>
      <c r="B1127" s="22" t="s">
        <v>2</v>
      </c>
      <c r="C1127" s="23" t="s">
        <v>17</v>
      </c>
      <c r="D1127" s="24">
        <v>6</v>
      </c>
      <c r="E1127" s="24">
        <v>218.5</v>
      </c>
      <c r="F1127" s="24">
        <v>212.06923</v>
      </c>
      <c r="G1127" s="25"/>
      <c r="H1127" s="25"/>
      <c r="I1127" s="24"/>
      <c r="J1127" s="24"/>
    </row>
    <row r="1128" spans="1:10" s="21" customFormat="1" ht="30.75" hidden="1" thickBot="1" x14ac:dyDescent="0.3">
      <c r="A1128" s="16" t="str">
        <f t="shared" si="112"/>
        <v>a</v>
      </c>
      <c r="B1128" s="17" t="s">
        <v>533</v>
      </c>
      <c r="C1128" s="18" t="s">
        <v>534</v>
      </c>
      <c r="D1128" s="19">
        <v>800</v>
      </c>
      <c r="E1128" s="19">
        <v>743.33600000000001</v>
      </c>
      <c r="F1128" s="19">
        <v>597.84250999999995</v>
      </c>
      <c r="G1128" s="20">
        <f t="shared" si="116"/>
        <v>0.92917000000000005</v>
      </c>
      <c r="H1128" s="20">
        <f t="shared" si="116"/>
        <v>0.80426954970565123</v>
      </c>
      <c r="I1128" s="19" t="str">
        <f t="shared" si="117"/>
        <v>0</v>
      </c>
      <c r="J1128" s="19" t="str">
        <f t="shared" si="118"/>
        <v>1</v>
      </c>
    </row>
    <row r="1129" spans="1:10" s="21" customFormat="1" hidden="1" x14ac:dyDescent="0.25">
      <c r="A1129" s="16" t="str">
        <f t="shared" si="112"/>
        <v>a</v>
      </c>
      <c r="B1129" s="22" t="s">
        <v>2</v>
      </c>
      <c r="C1129" s="23" t="s">
        <v>10</v>
      </c>
      <c r="D1129" s="24">
        <v>800</v>
      </c>
      <c r="E1129" s="24">
        <v>743.33600000000001</v>
      </c>
      <c r="F1129" s="24">
        <v>597.84250999999995</v>
      </c>
      <c r="G1129" s="25"/>
      <c r="H1129" s="25"/>
      <c r="I1129" s="24"/>
      <c r="J1129" s="24"/>
    </row>
    <row r="1130" spans="1:10" s="21" customFormat="1" hidden="1" x14ac:dyDescent="0.25">
      <c r="A1130" s="16" t="str">
        <f t="shared" si="112"/>
        <v>a</v>
      </c>
      <c r="B1130" s="22" t="s">
        <v>2</v>
      </c>
      <c r="C1130" s="26" t="s">
        <v>12</v>
      </c>
      <c r="D1130" s="27">
        <v>796</v>
      </c>
      <c r="E1130" s="27">
        <v>739.33600000000001</v>
      </c>
      <c r="F1130" s="27">
        <v>595.75117999999998</v>
      </c>
      <c r="G1130" s="28"/>
      <c r="H1130" s="28"/>
      <c r="I1130" s="27"/>
      <c r="J1130" s="27"/>
    </row>
    <row r="1131" spans="1:10" s="21" customFormat="1" hidden="1" x14ac:dyDescent="0.25">
      <c r="A1131" s="16" t="str">
        <f t="shared" si="112"/>
        <v>a</v>
      </c>
      <c r="B1131" s="22" t="s">
        <v>2</v>
      </c>
      <c r="C1131" s="26" t="s">
        <v>16</v>
      </c>
      <c r="D1131" s="27">
        <v>4</v>
      </c>
      <c r="E1131" s="27">
        <v>4</v>
      </c>
      <c r="F1131" s="27">
        <v>2.0913300000000001</v>
      </c>
      <c r="G1131" s="28"/>
      <c r="H1131" s="28"/>
      <c r="I1131" s="27"/>
      <c r="J1131" s="27"/>
    </row>
    <row r="1132" spans="1:10" s="21" customFormat="1" ht="18.75" hidden="1" thickBot="1" x14ac:dyDescent="0.3">
      <c r="A1132" s="16" t="str">
        <f t="shared" si="112"/>
        <v>a</v>
      </c>
      <c r="B1132" s="17" t="s">
        <v>535</v>
      </c>
      <c r="C1132" s="18" t="s">
        <v>536</v>
      </c>
      <c r="D1132" s="19">
        <v>205</v>
      </c>
      <c r="E1132" s="19">
        <v>178</v>
      </c>
      <c r="F1132" s="19">
        <v>173.25152</v>
      </c>
      <c r="G1132" s="20">
        <f t="shared" si="116"/>
        <v>0.86829268292682926</v>
      </c>
      <c r="H1132" s="20">
        <f t="shared" si="116"/>
        <v>0.97332314606741577</v>
      </c>
      <c r="I1132" s="19" t="str">
        <f t="shared" si="117"/>
        <v>0</v>
      </c>
      <c r="J1132" s="19" t="str">
        <f t="shared" si="118"/>
        <v>0</v>
      </c>
    </row>
    <row r="1133" spans="1:10" s="21" customFormat="1" hidden="1" x14ac:dyDescent="0.25">
      <c r="A1133" s="16" t="str">
        <f t="shared" si="112"/>
        <v>a</v>
      </c>
      <c r="B1133" s="22" t="s">
        <v>2</v>
      </c>
      <c r="C1133" s="23" t="s">
        <v>10</v>
      </c>
      <c r="D1133" s="24">
        <v>205</v>
      </c>
      <c r="E1133" s="24">
        <v>178</v>
      </c>
      <c r="F1133" s="24">
        <v>173.25152</v>
      </c>
      <c r="G1133" s="25"/>
      <c r="H1133" s="25"/>
      <c r="I1133" s="24"/>
      <c r="J1133" s="24"/>
    </row>
    <row r="1134" spans="1:10" s="21" customFormat="1" hidden="1" x14ac:dyDescent="0.25">
      <c r="A1134" s="16" t="str">
        <f t="shared" si="112"/>
        <v>a</v>
      </c>
      <c r="B1134" s="22" t="s">
        <v>2</v>
      </c>
      <c r="C1134" s="26" t="s">
        <v>12</v>
      </c>
      <c r="D1134" s="27">
        <v>198</v>
      </c>
      <c r="E1134" s="27">
        <v>171</v>
      </c>
      <c r="F1134" s="27">
        <v>167.89564999999999</v>
      </c>
      <c r="G1134" s="28"/>
      <c r="H1134" s="28"/>
      <c r="I1134" s="27"/>
      <c r="J1134" s="27"/>
    </row>
    <row r="1135" spans="1:10" s="21" customFormat="1" hidden="1" x14ac:dyDescent="0.25">
      <c r="A1135" s="16" t="str">
        <f t="shared" si="112"/>
        <v>a</v>
      </c>
      <c r="B1135" s="22" t="s">
        <v>2</v>
      </c>
      <c r="C1135" s="26" t="s">
        <v>16</v>
      </c>
      <c r="D1135" s="27">
        <v>7</v>
      </c>
      <c r="E1135" s="27">
        <v>7</v>
      </c>
      <c r="F1135" s="27">
        <v>5.3558700000000004</v>
      </c>
      <c r="G1135" s="28"/>
      <c r="H1135" s="28"/>
      <c r="I1135" s="27"/>
      <c r="J1135" s="27"/>
    </row>
    <row r="1136" spans="1:10" s="21" customFormat="1" ht="30.75" hidden="1" thickBot="1" x14ac:dyDescent="0.3">
      <c r="A1136" s="16" t="str">
        <f t="shared" si="112"/>
        <v>a</v>
      </c>
      <c r="B1136" s="17" t="s">
        <v>537</v>
      </c>
      <c r="C1136" s="18" t="s">
        <v>538</v>
      </c>
      <c r="D1136" s="19">
        <v>3100</v>
      </c>
      <c r="E1136" s="19">
        <v>3040</v>
      </c>
      <c r="F1136" s="19">
        <v>3847.8251700000005</v>
      </c>
      <c r="G1136" s="20">
        <f t="shared" si="116"/>
        <v>0.98064516129032253</v>
      </c>
      <c r="H1136" s="20">
        <f t="shared" si="116"/>
        <v>1.2657319638157896</v>
      </c>
      <c r="I1136" s="19" t="str">
        <f t="shared" si="117"/>
        <v>0</v>
      </c>
      <c r="J1136" s="19" t="str">
        <f t="shared" si="118"/>
        <v>1</v>
      </c>
    </row>
    <row r="1137" spans="1:10" s="21" customFormat="1" hidden="1" x14ac:dyDescent="0.25">
      <c r="A1137" s="16" t="str">
        <f t="shared" si="112"/>
        <v>a</v>
      </c>
      <c r="B1137" s="22" t="s">
        <v>2</v>
      </c>
      <c r="C1137" s="23" t="s">
        <v>10</v>
      </c>
      <c r="D1137" s="24">
        <v>3100</v>
      </c>
      <c r="E1137" s="24">
        <v>2895.1</v>
      </c>
      <c r="F1137" s="24">
        <v>3719.2551700000004</v>
      </c>
      <c r="G1137" s="25"/>
      <c r="H1137" s="25"/>
      <c r="I1137" s="24"/>
      <c r="J1137" s="24"/>
    </row>
    <row r="1138" spans="1:10" s="21" customFormat="1" hidden="1" x14ac:dyDescent="0.25">
      <c r="A1138" s="16" t="str">
        <f t="shared" si="112"/>
        <v>a</v>
      </c>
      <c r="B1138" s="22" t="s">
        <v>2</v>
      </c>
      <c r="C1138" s="26" t="s">
        <v>11</v>
      </c>
      <c r="D1138" s="27">
        <v>1960</v>
      </c>
      <c r="E1138" s="27">
        <v>1960</v>
      </c>
      <c r="F1138" s="27">
        <v>1960</v>
      </c>
      <c r="G1138" s="28"/>
      <c r="H1138" s="28"/>
      <c r="I1138" s="27"/>
      <c r="J1138" s="27"/>
    </row>
    <row r="1139" spans="1:10" s="21" customFormat="1" hidden="1" x14ac:dyDescent="0.25">
      <c r="A1139" s="16" t="str">
        <f t="shared" si="112"/>
        <v>a</v>
      </c>
      <c r="B1139" s="22" t="s">
        <v>2</v>
      </c>
      <c r="C1139" s="26" t="s">
        <v>12</v>
      </c>
      <c r="D1139" s="27">
        <v>1103</v>
      </c>
      <c r="E1139" s="27">
        <v>902.5</v>
      </c>
      <c r="F1139" s="27">
        <v>1229.1526100000001</v>
      </c>
      <c r="G1139" s="28"/>
      <c r="H1139" s="28"/>
      <c r="I1139" s="27"/>
      <c r="J1139" s="27"/>
    </row>
    <row r="1140" spans="1:10" s="21" customFormat="1" hidden="1" x14ac:dyDescent="0.25">
      <c r="A1140" s="16" t="str">
        <f t="shared" si="112"/>
        <v>a</v>
      </c>
      <c r="B1140" s="22" t="s">
        <v>2</v>
      </c>
      <c r="C1140" s="26" t="s">
        <v>14</v>
      </c>
      <c r="D1140" s="27">
        <v>0</v>
      </c>
      <c r="E1140" s="27">
        <v>0</v>
      </c>
      <c r="F1140" s="27">
        <v>497.96643999999998</v>
      </c>
      <c r="G1140" s="28"/>
      <c r="H1140" s="28"/>
      <c r="I1140" s="27"/>
      <c r="J1140" s="27"/>
    </row>
    <row r="1141" spans="1:10" s="21" customFormat="1" hidden="1" x14ac:dyDescent="0.25">
      <c r="A1141" s="16" t="str">
        <f t="shared" si="112"/>
        <v>a</v>
      </c>
      <c r="B1141" s="22" t="s">
        <v>2</v>
      </c>
      <c r="C1141" s="26" t="s">
        <v>15</v>
      </c>
      <c r="D1141" s="27">
        <v>20</v>
      </c>
      <c r="E1141" s="27">
        <v>20</v>
      </c>
      <c r="F1141" s="27">
        <v>20</v>
      </c>
      <c r="G1141" s="28"/>
      <c r="H1141" s="28"/>
      <c r="I1141" s="27"/>
      <c r="J1141" s="27"/>
    </row>
    <row r="1142" spans="1:10" s="21" customFormat="1" hidden="1" x14ac:dyDescent="0.25">
      <c r="A1142" s="16" t="str">
        <f t="shared" si="112"/>
        <v>a</v>
      </c>
      <c r="B1142" s="22" t="s">
        <v>2</v>
      </c>
      <c r="C1142" s="26" t="s">
        <v>16</v>
      </c>
      <c r="D1142" s="27">
        <v>17</v>
      </c>
      <c r="E1142" s="27">
        <v>12.6</v>
      </c>
      <c r="F1142" s="27">
        <v>12.13612</v>
      </c>
      <c r="G1142" s="28"/>
      <c r="H1142" s="28"/>
      <c r="I1142" s="27"/>
      <c r="J1142" s="27"/>
    </row>
    <row r="1143" spans="1:10" s="21" customFormat="1" hidden="1" x14ac:dyDescent="0.25">
      <c r="A1143" s="16" t="str">
        <f t="shared" si="112"/>
        <v>a</v>
      </c>
      <c r="B1143" s="22" t="s">
        <v>2</v>
      </c>
      <c r="C1143" s="23" t="s">
        <v>17</v>
      </c>
      <c r="D1143" s="24">
        <v>0</v>
      </c>
      <c r="E1143" s="24">
        <v>144.9</v>
      </c>
      <c r="F1143" s="24">
        <v>128.57</v>
      </c>
      <c r="G1143" s="25"/>
      <c r="H1143" s="25"/>
      <c r="I1143" s="24"/>
      <c r="J1143" s="24"/>
    </row>
    <row r="1144" spans="1:10" s="21" customFormat="1" ht="30.75" hidden="1" thickBot="1" x14ac:dyDescent="0.3">
      <c r="A1144" s="16" t="str">
        <f t="shared" si="112"/>
        <v>a</v>
      </c>
      <c r="B1144" s="17" t="s">
        <v>539</v>
      </c>
      <c r="C1144" s="18" t="s">
        <v>540</v>
      </c>
      <c r="D1144" s="19">
        <v>14000</v>
      </c>
      <c r="E1144" s="19">
        <v>13000</v>
      </c>
      <c r="F1144" s="19">
        <v>12046.409839999998</v>
      </c>
      <c r="G1144" s="20">
        <f t="shared" si="116"/>
        <v>0.9285714285714286</v>
      </c>
      <c r="H1144" s="20">
        <f t="shared" si="116"/>
        <v>0.92664691076923067</v>
      </c>
      <c r="I1144" s="19" t="str">
        <f t="shared" si="117"/>
        <v>0</v>
      </c>
      <c r="J1144" s="19" t="str">
        <f t="shared" si="118"/>
        <v>0</v>
      </c>
    </row>
    <row r="1145" spans="1:10" s="21" customFormat="1" hidden="1" x14ac:dyDescent="0.25">
      <c r="A1145" s="16" t="str">
        <f t="shared" si="112"/>
        <v>a</v>
      </c>
      <c r="B1145" s="22" t="s">
        <v>2</v>
      </c>
      <c r="C1145" s="23" t="s">
        <v>10</v>
      </c>
      <c r="D1145" s="24">
        <v>14000</v>
      </c>
      <c r="E1145" s="24">
        <v>12994</v>
      </c>
      <c r="F1145" s="24">
        <v>12042.187839999999</v>
      </c>
      <c r="G1145" s="25"/>
      <c r="H1145" s="25"/>
      <c r="I1145" s="24"/>
      <c r="J1145" s="24"/>
    </row>
    <row r="1146" spans="1:10" s="21" customFormat="1" hidden="1" x14ac:dyDescent="0.25">
      <c r="A1146" s="16" t="str">
        <f t="shared" si="112"/>
        <v>a</v>
      </c>
      <c r="B1146" s="22" t="s">
        <v>2</v>
      </c>
      <c r="C1146" s="26" t="s">
        <v>12</v>
      </c>
      <c r="D1146" s="27">
        <v>14000</v>
      </c>
      <c r="E1146" s="27">
        <v>12224</v>
      </c>
      <c r="F1146" s="27">
        <v>11434.126109999999</v>
      </c>
      <c r="G1146" s="28"/>
      <c r="H1146" s="28"/>
      <c r="I1146" s="27"/>
      <c r="J1146" s="27"/>
    </row>
    <row r="1147" spans="1:10" s="21" customFormat="1" hidden="1" x14ac:dyDescent="0.25">
      <c r="A1147" s="16" t="str">
        <f t="shared" si="112"/>
        <v>a</v>
      </c>
      <c r="B1147" s="22" t="s">
        <v>2</v>
      </c>
      <c r="C1147" s="26" t="s">
        <v>14</v>
      </c>
      <c r="D1147" s="27">
        <v>0</v>
      </c>
      <c r="E1147" s="27">
        <v>500</v>
      </c>
      <c r="F1147" s="27">
        <v>500</v>
      </c>
      <c r="G1147" s="28"/>
      <c r="H1147" s="28"/>
      <c r="I1147" s="27"/>
      <c r="J1147" s="27"/>
    </row>
    <row r="1148" spans="1:10" s="21" customFormat="1" hidden="1" x14ac:dyDescent="0.25">
      <c r="A1148" s="16" t="str">
        <f t="shared" si="112"/>
        <v>a</v>
      </c>
      <c r="B1148" s="22" t="s">
        <v>2</v>
      </c>
      <c r="C1148" s="26" t="s">
        <v>16</v>
      </c>
      <c r="D1148" s="27">
        <v>0</v>
      </c>
      <c r="E1148" s="27">
        <v>270</v>
      </c>
      <c r="F1148" s="27">
        <v>108.06173</v>
      </c>
      <c r="G1148" s="28"/>
      <c r="H1148" s="28"/>
      <c r="I1148" s="27"/>
      <c r="J1148" s="27"/>
    </row>
    <row r="1149" spans="1:10" s="21" customFormat="1" hidden="1" x14ac:dyDescent="0.25">
      <c r="A1149" s="16" t="str">
        <f t="shared" si="112"/>
        <v>a</v>
      </c>
      <c r="B1149" s="22" t="s">
        <v>2</v>
      </c>
      <c r="C1149" s="23" t="s">
        <v>17</v>
      </c>
      <c r="D1149" s="24">
        <v>0</v>
      </c>
      <c r="E1149" s="24">
        <v>6</v>
      </c>
      <c r="F1149" s="24">
        <v>4.2220000000000004</v>
      </c>
      <c r="G1149" s="25"/>
      <c r="H1149" s="25"/>
      <c r="I1149" s="24"/>
      <c r="J1149" s="24"/>
    </row>
    <row r="1150" spans="1:10" s="21" customFormat="1" ht="30.75" hidden="1" thickBot="1" x14ac:dyDescent="0.3">
      <c r="A1150" s="16" t="str">
        <f t="shared" si="112"/>
        <v>a</v>
      </c>
      <c r="B1150" s="17" t="s">
        <v>541</v>
      </c>
      <c r="C1150" s="18" t="s">
        <v>542</v>
      </c>
      <c r="D1150" s="19">
        <v>1700</v>
      </c>
      <c r="E1150" s="19">
        <v>1665.1</v>
      </c>
      <c r="F1150" s="19">
        <v>1649.9912099999999</v>
      </c>
      <c r="G1150" s="20">
        <f t="shared" si="116"/>
        <v>0.97947058823529409</v>
      </c>
      <c r="H1150" s="20">
        <f t="shared" si="116"/>
        <v>0.99092619662482728</v>
      </c>
      <c r="I1150" s="19" t="str">
        <f t="shared" si="117"/>
        <v>0</v>
      </c>
      <c r="J1150" s="19" t="str">
        <f t="shared" si="118"/>
        <v>0</v>
      </c>
    </row>
    <row r="1151" spans="1:10" s="21" customFormat="1" hidden="1" x14ac:dyDescent="0.25">
      <c r="A1151" s="16" t="str">
        <f t="shared" si="112"/>
        <v>a</v>
      </c>
      <c r="B1151" s="22" t="s">
        <v>2</v>
      </c>
      <c r="C1151" s="23" t="s">
        <v>10</v>
      </c>
      <c r="D1151" s="24">
        <v>1680</v>
      </c>
      <c r="E1151" s="24">
        <v>1645.1</v>
      </c>
      <c r="F1151" s="24">
        <v>1630.9432099999999</v>
      </c>
      <c r="G1151" s="25"/>
      <c r="H1151" s="25"/>
      <c r="I1151" s="24"/>
      <c r="J1151" s="24"/>
    </row>
    <row r="1152" spans="1:10" s="21" customFormat="1" hidden="1" x14ac:dyDescent="0.25">
      <c r="A1152" s="16" t="str">
        <f t="shared" si="112"/>
        <v>a</v>
      </c>
      <c r="B1152" s="22" t="s">
        <v>2</v>
      </c>
      <c r="C1152" s="26" t="s">
        <v>11</v>
      </c>
      <c r="D1152" s="27">
        <v>845</v>
      </c>
      <c r="E1152" s="27">
        <v>845</v>
      </c>
      <c r="F1152" s="27">
        <v>845</v>
      </c>
      <c r="G1152" s="28"/>
      <c r="H1152" s="28"/>
      <c r="I1152" s="27"/>
      <c r="J1152" s="27"/>
    </row>
    <row r="1153" spans="1:10" s="21" customFormat="1" hidden="1" x14ac:dyDescent="0.25">
      <c r="A1153" s="16" t="str">
        <f t="shared" si="112"/>
        <v>a</v>
      </c>
      <c r="B1153" s="22" t="s">
        <v>2</v>
      </c>
      <c r="C1153" s="26" t="s">
        <v>12</v>
      </c>
      <c r="D1153" s="27">
        <v>744</v>
      </c>
      <c r="E1153" s="27">
        <v>709.1</v>
      </c>
      <c r="F1153" s="27">
        <v>704.31175000000007</v>
      </c>
      <c r="G1153" s="28"/>
      <c r="H1153" s="28"/>
      <c r="I1153" s="27"/>
      <c r="J1153" s="27"/>
    </row>
    <row r="1154" spans="1:10" s="21" customFormat="1" hidden="1" x14ac:dyDescent="0.25">
      <c r="A1154" s="16" t="str">
        <f t="shared" si="112"/>
        <v>a</v>
      </c>
      <c r="B1154" s="22" t="s">
        <v>2</v>
      </c>
      <c r="C1154" s="26" t="s">
        <v>14</v>
      </c>
      <c r="D1154" s="27">
        <v>54</v>
      </c>
      <c r="E1154" s="27">
        <v>59</v>
      </c>
      <c r="F1154" s="27">
        <v>57.144840000000002</v>
      </c>
      <c r="G1154" s="28"/>
      <c r="H1154" s="28"/>
      <c r="I1154" s="27"/>
      <c r="J1154" s="27"/>
    </row>
    <row r="1155" spans="1:10" s="21" customFormat="1" hidden="1" x14ac:dyDescent="0.25">
      <c r="A1155" s="16" t="str">
        <f t="shared" si="112"/>
        <v>a</v>
      </c>
      <c r="B1155" s="22" t="s">
        <v>2</v>
      </c>
      <c r="C1155" s="26" t="s">
        <v>15</v>
      </c>
      <c r="D1155" s="27">
        <v>20</v>
      </c>
      <c r="E1155" s="27">
        <v>20</v>
      </c>
      <c r="F1155" s="27">
        <v>19.494530000000001</v>
      </c>
      <c r="G1155" s="28"/>
      <c r="H1155" s="28"/>
      <c r="I1155" s="27"/>
      <c r="J1155" s="27"/>
    </row>
    <row r="1156" spans="1:10" s="21" customFormat="1" hidden="1" x14ac:dyDescent="0.25">
      <c r="A1156" s="16" t="str">
        <f t="shared" si="112"/>
        <v>a</v>
      </c>
      <c r="B1156" s="22" t="s">
        <v>2</v>
      </c>
      <c r="C1156" s="26" t="s">
        <v>16</v>
      </c>
      <c r="D1156" s="27">
        <v>17</v>
      </c>
      <c r="E1156" s="27">
        <v>12</v>
      </c>
      <c r="F1156" s="27">
        <v>4.9920900000000001</v>
      </c>
      <c r="G1156" s="28"/>
      <c r="H1156" s="28"/>
      <c r="I1156" s="27"/>
      <c r="J1156" s="27"/>
    </row>
    <row r="1157" spans="1:10" s="21" customFormat="1" hidden="1" x14ac:dyDescent="0.25">
      <c r="A1157" s="16" t="str">
        <f t="shared" si="112"/>
        <v>a</v>
      </c>
      <c r="B1157" s="22" t="s">
        <v>2</v>
      </c>
      <c r="C1157" s="23" t="s">
        <v>17</v>
      </c>
      <c r="D1157" s="24">
        <v>20</v>
      </c>
      <c r="E1157" s="24">
        <v>20</v>
      </c>
      <c r="F1157" s="24">
        <v>19.047999999999998</v>
      </c>
      <c r="G1157" s="25"/>
      <c r="H1157" s="25"/>
      <c r="I1157" s="24"/>
      <c r="J1157" s="24"/>
    </row>
    <row r="1158" spans="1:10" s="21" customFormat="1" ht="18.75" hidden="1" thickBot="1" x14ac:dyDescent="0.3">
      <c r="A1158" s="16" t="str">
        <f t="shared" si="112"/>
        <v>a</v>
      </c>
      <c r="B1158" s="17" t="s">
        <v>543</v>
      </c>
      <c r="C1158" s="18" t="s">
        <v>544</v>
      </c>
      <c r="D1158" s="19">
        <v>60</v>
      </c>
      <c r="E1158" s="19">
        <v>135</v>
      </c>
      <c r="F1158" s="19">
        <v>109.51254</v>
      </c>
      <c r="G1158" s="20">
        <f t="shared" si="116"/>
        <v>2.25</v>
      </c>
      <c r="H1158" s="20">
        <f t="shared" si="116"/>
        <v>0.81120400000000004</v>
      </c>
      <c r="I1158" s="19" t="str">
        <f t="shared" si="117"/>
        <v>1</v>
      </c>
      <c r="J1158" s="19" t="str">
        <f t="shared" si="118"/>
        <v>1</v>
      </c>
    </row>
    <row r="1159" spans="1:10" s="21" customFormat="1" hidden="1" x14ac:dyDescent="0.25">
      <c r="A1159" s="16" t="str">
        <f t="shared" si="112"/>
        <v>a</v>
      </c>
      <c r="B1159" s="22" t="s">
        <v>2</v>
      </c>
      <c r="C1159" s="23" t="s">
        <v>10</v>
      </c>
      <c r="D1159" s="24">
        <v>60</v>
      </c>
      <c r="E1159" s="24">
        <v>135</v>
      </c>
      <c r="F1159" s="24">
        <v>109.51254</v>
      </c>
      <c r="G1159" s="25"/>
      <c r="H1159" s="25"/>
      <c r="I1159" s="24"/>
      <c r="J1159" s="24"/>
    </row>
    <row r="1160" spans="1:10" s="21" customFormat="1" hidden="1" x14ac:dyDescent="0.25">
      <c r="A1160" s="16" t="str">
        <f t="shared" ref="A1160:A1200" si="119">IF(OR(D1160&lt;&gt;0,E1160&lt;&gt;0,F1160&lt;&gt;0),"a","b")</f>
        <v>a</v>
      </c>
      <c r="B1160" s="22" t="s">
        <v>2</v>
      </c>
      <c r="C1160" s="26" t="s">
        <v>12</v>
      </c>
      <c r="D1160" s="27">
        <v>60</v>
      </c>
      <c r="E1160" s="27">
        <v>135</v>
      </c>
      <c r="F1160" s="27">
        <v>109.51254</v>
      </c>
      <c r="G1160" s="28"/>
      <c r="H1160" s="28"/>
      <c r="I1160" s="27"/>
      <c r="J1160" s="27"/>
    </row>
    <row r="1161" spans="1:10" s="21" customFormat="1" ht="30.75" hidden="1" thickBot="1" x14ac:dyDescent="0.3">
      <c r="A1161" s="16" t="str">
        <f t="shared" si="119"/>
        <v>a</v>
      </c>
      <c r="B1161" s="17" t="s">
        <v>545</v>
      </c>
      <c r="C1161" s="18" t="s">
        <v>546</v>
      </c>
      <c r="D1161" s="19">
        <v>6000</v>
      </c>
      <c r="E1161" s="19">
        <v>6685</v>
      </c>
      <c r="F1161" s="19">
        <v>6568.3357300000007</v>
      </c>
      <c r="G1161" s="20">
        <f t="shared" ref="G1161:H1197" si="120">E1161/D1161</f>
        <v>1.1141666666666667</v>
      </c>
      <c r="H1161" s="20">
        <f t="shared" si="120"/>
        <v>0.98254835153328357</v>
      </c>
      <c r="I1161" s="19" t="str">
        <f t="shared" ref="I1161:I1197" si="121">IF(OR(G1161-100%&gt;=30%,100%-G1161&gt;=30%),"1","0")</f>
        <v>0</v>
      </c>
      <c r="J1161" s="19" t="str">
        <f t="shared" ref="J1161:J1197" si="122">IF(OR(H1161-100%&gt;=15%,100%-H1161&gt;=15%),"1","0")</f>
        <v>0</v>
      </c>
    </row>
    <row r="1162" spans="1:10" s="21" customFormat="1" hidden="1" x14ac:dyDescent="0.25">
      <c r="A1162" s="16" t="str">
        <f t="shared" si="119"/>
        <v>a</v>
      </c>
      <c r="B1162" s="22" t="s">
        <v>2</v>
      </c>
      <c r="C1162" s="23" t="s">
        <v>10</v>
      </c>
      <c r="D1162" s="24">
        <v>6000</v>
      </c>
      <c r="E1162" s="24">
        <v>6685</v>
      </c>
      <c r="F1162" s="24">
        <v>6568.3357300000007</v>
      </c>
      <c r="G1162" s="25"/>
      <c r="H1162" s="25"/>
      <c r="I1162" s="24"/>
      <c r="J1162" s="24"/>
    </row>
    <row r="1163" spans="1:10" s="21" customFormat="1" hidden="1" x14ac:dyDescent="0.25">
      <c r="A1163" s="16" t="str">
        <f t="shared" si="119"/>
        <v>a</v>
      </c>
      <c r="B1163" s="22" t="s">
        <v>2</v>
      </c>
      <c r="C1163" s="26" t="s">
        <v>12</v>
      </c>
      <c r="D1163" s="27">
        <v>6000</v>
      </c>
      <c r="E1163" s="27">
        <v>6685</v>
      </c>
      <c r="F1163" s="27">
        <v>6568.3357300000007</v>
      </c>
      <c r="G1163" s="28"/>
      <c r="H1163" s="28"/>
      <c r="I1163" s="27"/>
      <c r="J1163" s="27"/>
    </row>
    <row r="1164" spans="1:10" s="21" customFormat="1" ht="18.75" hidden="1" thickBot="1" x14ac:dyDescent="0.3">
      <c r="A1164" s="16" t="str">
        <f t="shared" si="119"/>
        <v>a</v>
      </c>
      <c r="B1164" s="17" t="s">
        <v>547</v>
      </c>
      <c r="C1164" s="18" t="s">
        <v>548</v>
      </c>
      <c r="D1164" s="19">
        <v>200</v>
      </c>
      <c r="E1164" s="19">
        <v>200</v>
      </c>
      <c r="F1164" s="19">
        <v>199.69607999999999</v>
      </c>
      <c r="G1164" s="20">
        <f t="shared" si="120"/>
        <v>1</v>
      </c>
      <c r="H1164" s="20">
        <f t="shared" si="120"/>
        <v>0.99848039999999993</v>
      </c>
      <c r="I1164" s="19" t="str">
        <f t="shared" si="121"/>
        <v>0</v>
      </c>
      <c r="J1164" s="19" t="str">
        <f t="shared" si="122"/>
        <v>0</v>
      </c>
    </row>
    <row r="1165" spans="1:10" s="21" customFormat="1" hidden="1" x14ac:dyDescent="0.25">
      <c r="A1165" s="16" t="str">
        <f t="shared" si="119"/>
        <v>a</v>
      </c>
      <c r="B1165" s="22" t="s">
        <v>2</v>
      </c>
      <c r="C1165" s="23" t="s">
        <v>10</v>
      </c>
      <c r="D1165" s="24">
        <v>200</v>
      </c>
      <c r="E1165" s="24">
        <v>121.6</v>
      </c>
      <c r="F1165" s="24">
        <v>121.37107999999999</v>
      </c>
      <c r="G1165" s="25"/>
      <c r="H1165" s="25"/>
      <c r="I1165" s="24"/>
      <c r="J1165" s="24"/>
    </row>
    <row r="1166" spans="1:10" s="21" customFormat="1" hidden="1" x14ac:dyDescent="0.25">
      <c r="A1166" s="16" t="str">
        <f t="shared" si="119"/>
        <v>a</v>
      </c>
      <c r="B1166" s="22" t="s">
        <v>2</v>
      </c>
      <c r="C1166" s="26" t="s">
        <v>12</v>
      </c>
      <c r="D1166" s="27">
        <v>200</v>
      </c>
      <c r="E1166" s="27">
        <v>121.6</v>
      </c>
      <c r="F1166" s="27">
        <v>121.37107999999999</v>
      </c>
      <c r="G1166" s="28"/>
      <c r="H1166" s="28"/>
      <c r="I1166" s="27"/>
      <c r="J1166" s="27"/>
    </row>
    <row r="1167" spans="1:10" s="21" customFormat="1" hidden="1" x14ac:dyDescent="0.25">
      <c r="A1167" s="16" t="str">
        <f t="shared" si="119"/>
        <v>a</v>
      </c>
      <c r="B1167" s="22" t="s">
        <v>2</v>
      </c>
      <c r="C1167" s="23" t="s">
        <v>17</v>
      </c>
      <c r="D1167" s="24">
        <v>0</v>
      </c>
      <c r="E1167" s="24">
        <v>78.400000000000006</v>
      </c>
      <c r="F1167" s="24">
        <v>78.325000000000003</v>
      </c>
      <c r="G1167" s="25"/>
      <c r="H1167" s="25"/>
      <c r="I1167" s="24"/>
      <c r="J1167" s="24"/>
    </row>
    <row r="1168" spans="1:10" s="21" customFormat="1" ht="18.75" hidden="1" thickBot="1" x14ac:dyDescent="0.3">
      <c r="A1168" s="16" t="str">
        <f t="shared" si="119"/>
        <v>a</v>
      </c>
      <c r="B1168" s="17" t="s">
        <v>549</v>
      </c>
      <c r="C1168" s="18" t="s">
        <v>550</v>
      </c>
      <c r="D1168" s="19">
        <v>9950</v>
      </c>
      <c r="E1168" s="19">
        <v>335.6</v>
      </c>
      <c r="F1168" s="19">
        <v>335.37164000000007</v>
      </c>
      <c r="G1168" s="20">
        <f t="shared" si="120"/>
        <v>3.3728643216080406E-2</v>
      </c>
      <c r="H1168" s="20">
        <f t="shared" si="120"/>
        <v>0.99931954707985715</v>
      </c>
      <c r="I1168" s="19" t="str">
        <f t="shared" si="121"/>
        <v>1</v>
      </c>
      <c r="J1168" s="19" t="str">
        <f t="shared" si="122"/>
        <v>0</v>
      </c>
    </row>
    <row r="1169" spans="1:10" s="21" customFormat="1" hidden="1" x14ac:dyDescent="0.25">
      <c r="A1169" s="16" t="str">
        <f t="shared" si="119"/>
        <v>a</v>
      </c>
      <c r="B1169" s="22" t="s">
        <v>2</v>
      </c>
      <c r="C1169" s="23" t="s">
        <v>10</v>
      </c>
      <c r="D1169" s="24">
        <v>9930</v>
      </c>
      <c r="E1169" s="24">
        <v>316</v>
      </c>
      <c r="F1169" s="24">
        <v>315.80744000000004</v>
      </c>
      <c r="G1169" s="25"/>
      <c r="H1169" s="25"/>
      <c r="I1169" s="24"/>
      <c r="J1169" s="24"/>
    </row>
    <row r="1170" spans="1:10" s="21" customFormat="1" hidden="1" x14ac:dyDescent="0.25">
      <c r="A1170" s="16" t="str">
        <f t="shared" si="119"/>
        <v>a</v>
      </c>
      <c r="B1170" s="22" t="s">
        <v>2</v>
      </c>
      <c r="C1170" s="26" t="s">
        <v>12</v>
      </c>
      <c r="D1170" s="27">
        <v>400</v>
      </c>
      <c r="E1170" s="27">
        <v>316</v>
      </c>
      <c r="F1170" s="27">
        <v>315.80744000000004</v>
      </c>
      <c r="G1170" s="28"/>
      <c r="H1170" s="28"/>
      <c r="I1170" s="27"/>
      <c r="J1170" s="27"/>
    </row>
    <row r="1171" spans="1:10" s="21" customFormat="1" hidden="1" x14ac:dyDescent="0.25">
      <c r="A1171" s="16" t="str">
        <f t="shared" si="119"/>
        <v>a</v>
      </c>
      <c r="B1171" s="22" t="s">
        <v>2</v>
      </c>
      <c r="C1171" s="26" t="s">
        <v>16</v>
      </c>
      <c r="D1171" s="27">
        <v>9530</v>
      </c>
      <c r="E1171" s="27">
        <v>0</v>
      </c>
      <c r="F1171" s="27">
        <v>0</v>
      </c>
      <c r="G1171" s="28"/>
      <c r="H1171" s="28"/>
      <c r="I1171" s="27"/>
      <c r="J1171" s="27"/>
    </row>
    <row r="1172" spans="1:10" s="21" customFormat="1" hidden="1" x14ac:dyDescent="0.25">
      <c r="A1172" s="16" t="str">
        <f t="shared" si="119"/>
        <v>a</v>
      </c>
      <c r="B1172" s="22" t="s">
        <v>2</v>
      </c>
      <c r="C1172" s="23" t="s">
        <v>17</v>
      </c>
      <c r="D1172" s="24">
        <v>20</v>
      </c>
      <c r="E1172" s="24">
        <v>19.600000000000001</v>
      </c>
      <c r="F1172" s="24">
        <v>19.5642</v>
      </c>
      <c r="G1172" s="25"/>
      <c r="H1172" s="25"/>
      <c r="I1172" s="24"/>
      <c r="J1172" s="24"/>
    </row>
    <row r="1173" spans="1:10" s="21" customFormat="1" ht="18.75" hidden="1" thickBot="1" x14ac:dyDescent="0.3">
      <c r="A1173" s="16" t="str">
        <f t="shared" si="119"/>
        <v>a</v>
      </c>
      <c r="B1173" s="17" t="s">
        <v>551</v>
      </c>
      <c r="C1173" s="18" t="s">
        <v>552</v>
      </c>
      <c r="D1173" s="19">
        <v>150</v>
      </c>
      <c r="E1173" s="19">
        <v>325</v>
      </c>
      <c r="F1173" s="19">
        <v>305.15075999999999</v>
      </c>
      <c r="G1173" s="20">
        <f t="shared" si="120"/>
        <v>2.1666666666666665</v>
      </c>
      <c r="H1173" s="20">
        <f t="shared" si="120"/>
        <v>0.93892541538461538</v>
      </c>
      <c r="I1173" s="19" t="str">
        <f t="shared" si="121"/>
        <v>1</v>
      </c>
      <c r="J1173" s="19" t="str">
        <f t="shared" si="122"/>
        <v>0</v>
      </c>
    </row>
    <row r="1174" spans="1:10" s="21" customFormat="1" hidden="1" x14ac:dyDescent="0.25">
      <c r="A1174" s="16" t="str">
        <f t="shared" si="119"/>
        <v>a</v>
      </c>
      <c r="B1174" s="22" t="s">
        <v>2</v>
      </c>
      <c r="C1174" s="23" t="s">
        <v>10</v>
      </c>
      <c r="D1174" s="24">
        <v>150</v>
      </c>
      <c r="E1174" s="24">
        <v>325</v>
      </c>
      <c r="F1174" s="24">
        <v>305.15075999999999</v>
      </c>
      <c r="G1174" s="25"/>
      <c r="H1174" s="25"/>
      <c r="I1174" s="24"/>
      <c r="J1174" s="24"/>
    </row>
    <row r="1175" spans="1:10" s="21" customFormat="1" hidden="1" x14ac:dyDescent="0.25">
      <c r="A1175" s="16" t="str">
        <f t="shared" si="119"/>
        <v>a</v>
      </c>
      <c r="B1175" s="22" t="s">
        <v>2</v>
      </c>
      <c r="C1175" s="26" t="s">
        <v>12</v>
      </c>
      <c r="D1175" s="27">
        <v>150</v>
      </c>
      <c r="E1175" s="27">
        <v>325</v>
      </c>
      <c r="F1175" s="27">
        <v>305.15075999999999</v>
      </c>
      <c r="G1175" s="28"/>
      <c r="H1175" s="28"/>
      <c r="I1175" s="27"/>
      <c r="J1175" s="27"/>
    </row>
    <row r="1176" spans="1:10" s="21" customFormat="1" ht="45.75" hidden="1" thickBot="1" x14ac:dyDescent="0.3">
      <c r="A1176" s="16" t="str">
        <f t="shared" si="119"/>
        <v>a</v>
      </c>
      <c r="B1176" s="17" t="s">
        <v>553</v>
      </c>
      <c r="C1176" s="18" t="s">
        <v>554</v>
      </c>
      <c r="D1176" s="19">
        <v>3100</v>
      </c>
      <c r="E1176" s="19">
        <v>3036.4</v>
      </c>
      <c r="F1176" s="19">
        <v>3042.2795000000001</v>
      </c>
      <c r="G1176" s="20">
        <f t="shared" si="120"/>
        <v>0.97948387096774192</v>
      </c>
      <c r="H1176" s="20">
        <f t="shared" si="120"/>
        <v>1.0019363390857594</v>
      </c>
      <c r="I1176" s="19" t="str">
        <f t="shared" si="121"/>
        <v>0</v>
      </c>
      <c r="J1176" s="19" t="str">
        <f t="shared" si="122"/>
        <v>0</v>
      </c>
    </row>
    <row r="1177" spans="1:10" s="21" customFormat="1" hidden="1" x14ac:dyDescent="0.25">
      <c r="A1177" s="16" t="str">
        <f t="shared" si="119"/>
        <v>a</v>
      </c>
      <c r="B1177" s="22" t="s">
        <v>2</v>
      </c>
      <c r="C1177" s="23" t="s">
        <v>10</v>
      </c>
      <c r="D1177" s="24">
        <v>3090</v>
      </c>
      <c r="E1177" s="24">
        <v>2995.4</v>
      </c>
      <c r="F1177" s="24">
        <v>3013.4810000000002</v>
      </c>
      <c r="G1177" s="25"/>
      <c r="H1177" s="25"/>
      <c r="I1177" s="24"/>
      <c r="J1177" s="24"/>
    </row>
    <row r="1178" spans="1:10" s="21" customFormat="1" hidden="1" x14ac:dyDescent="0.25">
      <c r="A1178" s="16" t="str">
        <f t="shared" si="119"/>
        <v>a</v>
      </c>
      <c r="B1178" s="22" t="s">
        <v>2</v>
      </c>
      <c r="C1178" s="26" t="s">
        <v>11</v>
      </c>
      <c r="D1178" s="27">
        <v>1820</v>
      </c>
      <c r="E1178" s="27">
        <v>1780</v>
      </c>
      <c r="F1178" s="27">
        <v>1779.3792000000001</v>
      </c>
      <c r="G1178" s="28"/>
      <c r="H1178" s="28"/>
      <c r="I1178" s="27"/>
      <c r="J1178" s="27"/>
    </row>
    <row r="1179" spans="1:10" s="21" customFormat="1" hidden="1" x14ac:dyDescent="0.25">
      <c r="A1179" s="16" t="str">
        <f t="shared" si="119"/>
        <v>a</v>
      </c>
      <c r="B1179" s="22" t="s">
        <v>2</v>
      </c>
      <c r="C1179" s="26" t="s">
        <v>12</v>
      </c>
      <c r="D1179" s="27">
        <v>1210</v>
      </c>
      <c r="E1179" s="27">
        <v>1150.4000000000001</v>
      </c>
      <c r="F1179" s="27">
        <v>1176.79991</v>
      </c>
      <c r="G1179" s="28"/>
      <c r="H1179" s="28"/>
      <c r="I1179" s="27"/>
      <c r="J1179" s="27"/>
    </row>
    <row r="1180" spans="1:10" s="21" customFormat="1" hidden="1" x14ac:dyDescent="0.25">
      <c r="A1180" s="16" t="str">
        <f t="shared" si="119"/>
        <v>a</v>
      </c>
      <c r="B1180" s="22" t="s">
        <v>2</v>
      </c>
      <c r="C1180" s="26" t="s">
        <v>14</v>
      </c>
      <c r="D1180" s="27">
        <v>10</v>
      </c>
      <c r="E1180" s="27">
        <v>0</v>
      </c>
      <c r="F1180" s="27">
        <v>0</v>
      </c>
      <c r="G1180" s="28"/>
      <c r="H1180" s="28"/>
      <c r="I1180" s="27"/>
      <c r="J1180" s="27"/>
    </row>
    <row r="1181" spans="1:10" s="21" customFormat="1" hidden="1" x14ac:dyDescent="0.25">
      <c r="A1181" s="16" t="str">
        <f t="shared" si="119"/>
        <v>a</v>
      </c>
      <c r="B1181" s="22" t="s">
        <v>2</v>
      </c>
      <c r="C1181" s="26" t="s">
        <v>15</v>
      </c>
      <c r="D1181" s="27">
        <v>35</v>
      </c>
      <c r="E1181" s="27">
        <v>50</v>
      </c>
      <c r="F1181" s="27">
        <v>48.2348</v>
      </c>
      <c r="G1181" s="28"/>
      <c r="H1181" s="28"/>
      <c r="I1181" s="27"/>
      <c r="J1181" s="27"/>
    </row>
    <row r="1182" spans="1:10" s="21" customFormat="1" hidden="1" x14ac:dyDescent="0.25">
      <c r="A1182" s="16" t="str">
        <f t="shared" si="119"/>
        <v>a</v>
      </c>
      <c r="B1182" s="22" t="s">
        <v>2</v>
      </c>
      <c r="C1182" s="26" t="s">
        <v>16</v>
      </c>
      <c r="D1182" s="27">
        <v>15</v>
      </c>
      <c r="E1182" s="27">
        <v>15</v>
      </c>
      <c r="F1182" s="27">
        <v>9.0670900000000003</v>
      </c>
      <c r="G1182" s="28"/>
      <c r="H1182" s="28"/>
      <c r="I1182" s="27"/>
      <c r="J1182" s="27"/>
    </row>
    <row r="1183" spans="1:10" s="21" customFormat="1" hidden="1" x14ac:dyDescent="0.25">
      <c r="A1183" s="16" t="str">
        <f t="shared" si="119"/>
        <v>a</v>
      </c>
      <c r="B1183" s="22" t="s">
        <v>2</v>
      </c>
      <c r="C1183" s="23" t="s">
        <v>17</v>
      </c>
      <c r="D1183" s="24">
        <v>10</v>
      </c>
      <c r="E1183" s="24">
        <v>41</v>
      </c>
      <c r="F1183" s="24">
        <v>28.798500000000001</v>
      </c>
      <c r="G1183" s="25"/>
      <c r="H1183" s="25"/>
      <c r="I1183" s="24"/>
      <c r="J1183" s="24"/>
    </row>
    <row r="1184" spans="1:10" s="21" customFormat="1" ht="75.75" hidden="1" thickBot="1" x14ac:dyDescent="0.3">
      <c r="A1184" s="16" t="str">
        <f t="shared" si="119"/>
        <v>a</v>
      </c>
      <c r="B1184" s="17" t="s">
        <v>555</v>
      </c>
      <c r="C1184" s="18" t="s">
        <v>556</v>
      </c>
      <c r="D1184" s="19">
        <v>645</v>
      </c>
      <c r="E1184" s="19">
        <v>870.09999999999991</v>
      </c>
      <c r="F1184" s="19">
        <v>860.03923000000009</v>
      </c>
      <c r="G1184" s="20">
        <f t="shared" si="120"/>
        <v>1.3489922480620153</v>
      </c>
      <c r="H1184" s="20">
        <f t="shared" si="120"/>
        <v>0.98843722560625236</v>
      </c>
      <c r="I1184" s="19" t="str">
        <f t="shared" si="121"/>
        <v>1</v>
      </c>
      <c r="J1184" s="19" t="str">
        <f t="shared" si="122"/>
        <v>0</v>
      </c>
    </row>
    <row r="1185" spans="1:10" s="21" customFormat="1" hidden="1" x14ac:dyDescent="0.25">
      <c r="A1185" s="16" t="str">
        <f t="shared" si="119"/>
        <v>a</v>
      </c>
      <c r="B1185" s="22" t="s">
        <v>2</v>
      </c>
      <c r="C1185" s="23" t="s">
        <v>10</v>
      </c>
      <c r="D1185" s="24">
        <v>471</v>
      </c>
      <c r="E1185" s="24">
        <v>496.2</v>
      </c>
      <c r="F1185" s="24">
        <v>494.64940000000001</v>
      </c>
      <c r="G1185" s="25"/>
      <c r="H1185" s="25"/>
      <c r="I1185" s="24"/>
      <c r="J1185" s="24"/>
    </row>
    <row r="1186" spans="1:10" s="21" customFormat="1" hidden="1" x14ac:dyDescent="0.25">
      <c r="A1186" s="16" t="str">
        <f t="shared" si="119"/>
        <v>a</v>
      </c>
      <c r="B1186" s="22" t="s">
        <v>2</v>
      </c>
      <c r="C1186" s="26" t="s">
        <v>12</v>
      </c>
      <c r="D1186" s="27">
        <v>471</v>
      </c>
      <c r="E1186" s="27">
        <v>496.2</v>
      </c>
      <c r="F1186" s="27">
        <v>494.64940000000001</v>
      </c>
      <c r="G1186" s="28"/>
      <c r="H1186" s="28"/>
      <c r="I1186" s="27"/>
      <c r="J1186" s="27"/>
    </row>
    <row r="1187" spans="1:10" s="21" customFormat="1" hidden="1" x14ac:dyDescent="0.25">
      <c r="A1187" s="16" t="str">
        <f t="shared" si="119"/>
        <v>a</v>
      </c>
      <c r="B1187" s="22" t="s">
        <v>2</v>
      </c>
      <c r="C1187" s="23" t="s">
        <v>17</v>
      </c>
      <c r="D1187" s="24">
        <v>174</v>
      </c>
      <c r="E1187" s="24">
        <v>373.9</v>
      </c>
      <c r="F1187" s="24">
        <v>365.38983000000002</v>
      </c>
      <c r="G1187" s="25"/>
      <c r="H1187" s="25"/>
      <c r="I1187" s="24"/>
      <c r="J1187" s="24"/>
    </row>
    <row r="1188" spans="1:10" s="21" customFormat="1" ht="60.75" hidden="1" thickBot="1" x14ac:dyDescent="0.3">
      <c r="A1188" s="16" t="str">
        <f t="shared" si="119"/>
        <v>a</v>
      </c>
      <c r="B1188" s="17" t="s">
        <v>557</v>
      </c>
      <c r="C1188" s="18" t="s">
        <v>558</v>
      </c>
      <c r="D1188" s="19">
        <v>1230</v>
      </c>
      <c r="E1188" s="19">
        <v>2111.5</v>
      </c>
      <c r="F1188" s="19">
        <v>2010.92335</v>
      </c>
      <c r="G1188" s="20">
        <f t="shared" si="120"/>
        <v>1.7166666666666666</v>
      </c>
      <c r="H1188" s="20">
        <f t="shared" si="120"/>
        <v>0.95236720340989822</v>
      </c>
      <c r="I1188" s="19" t="str">
        <f t="shared" si="121"/>
        <v>1</v>
      </c>
      <c r="J1188" s="19" t="str">
        <f t="shared" si="122"/>
        <v>0</v>
      </c>
    </row>
    <row r="1189" spans="1:10" s="21" customFormat="1" hidden="1" x14ac:dyDescent="0.25">
      <c r="A1189" s="16" t="str">
        <f t="shared" si="119"/>
        <v>a</v>
      </c>
      <c r="B1189" s="22" t="s">
        <v>2</v>
      </c>
      <c r="C1189" s="23" t="s">
        <v>10</v>
      </c>
      <c r="D1189" s="24">
        <v>915</v>
      </c>
      <c r="E1189" s="24">
        <v>950.5</v>
      </c>
      <c r="F1189" s="24">
        <v>950.25584000000003</v>
      </c>
      <c r="G1189" s="25"/>
      <c r="H1189" s="25"/>
      <c r="I1189" s="24"/>
      <c r="J1189" s="24"/>
    </row>
    <row r="1190" spans="1:10" s="21" customFormat="1" hidden="1" x14ac:dyDescent="0.25">
      <c r="A1190" s="16" t="str">
        <f t="shared" si="119"/>
        <v>a</v>
      </c>
      <c r="B1190" s="22" t="s">
        <v>2</v>
      </c>
      <c r="C1190" s="26" t="s">
        <v>12</v>
      </c>
      <c r="D1190" s="27">
        <v>915</v>
      </c>
      <c r="E1190" s="27">
        <v>950.5</v>
      </c>
      <c r="F1190" s="27">
        <v>950.25584000000003</v>
      </c>
      <c r="G1190" s="28"/>
      <c r="H1190" s="28"/>
      <c r="I1190" s="27"/>
      <c r="J1190" s="27"/>
    </row>
    <row r="1191" spans="1:10" s="21" customFormat="1" hidden="1" x14ac:dyDescent="0.25">
      <c r="A1191" s="16" t="str">
        <f t="shared" si="119"/>
        <v>a</v>
      </c>
      <c r="B1191" s="22" t="s">
        <v>2</v>
      </c>
      <c r="C1191" s="23" t="s">
        <v>17</v>
      </c>
      <c r="D1191" s="24">
        <v>315</v>
      </c>
      <c r="E1191" s="24">
        <v>631</v>
      </c>
      <c r="F1191" s="24">
        <v>530.66750999999999</v>
      </c>
      <c r="G1191" s="25"/>
      <c r="H1191" s="25"/>
      <c r="I1191" s="24"/>
      <c r="J1191" s="24"/>
    </row>
    <row r="1192" spans="1:10" s="21" customFormat="1" hidden="1" x14ac:dyDescent="0.25">
      <c r="A1192" s="16" t="str">
        <f t="shared" si="119"/>
        <v>a</v>
      </c>
      <c r="B1192" s="22" t="s">
        <v>2</v>
      </c>
      <c r="C1192" s="23" t="s">
        <v>18</v>
      </c>
      <c r="D1192" s="24">
        <v>0</v>
      </c>
      <c r="E1192" s="24">
        <v>530</v>
      </c>
      <c r="F1192" s="24">
        <v>530</v>
      </c>
      <c r="G1192" s="25"/>
      <c r="H1192" s="25"/>
      <c r="I1192" s="24"/>
      <c r="J1192" s="24"/>
    </row>
    <row r="1193" spans="1:10" s="21" customFormat="1" ht="30.75" hidden="1" thickBot="1" x14ac:dyDescent="0.3">
      <c r="A1193" s="16" t="str">
        <f t="shared" si="119"/>
        <v>a</v>
      </c>
      <c r="B1193" s="17" t="s">
        <v>559</v>
      </c>
      <c r="C1193" s="18" t="s">
        <v>560</v>
      </c>
      <c r="D1193" s="19">
        <v>55</v>
      </c>
      <c r="E1193" s="19">
        <v>34</v>
      </c>
      <c r="F1193" s="19">
        <v>32.200870000000002</v>
      </c>
      <c r="G1193" s="20">
        <f t="shared" si="120"/>
        <v>0.61818181818181817</v>
      </c>
      <c r="H1193" s="20">
        <f t="shared" si="120"/>
        <v>0.94708441176470592</v>
      </c>
      <c r="I1193" s="19" t="str">
        <f t="shared" si="121"/>
        <v>1</v>
      </c>
      <c r="J1193" s="19" t="str">
        <f t="shared" si="122"/>
        <v>0</v>
      </c>
    </row>
    <row r="1194" spans="1:10" s="21" customFormat="1" hidden="1" x14ac:dyDescent="0.25">
      <c r="A1194" s="16" t="str">
        <f t="shared" si="119"/>
        <v>a</v>
      </c>
      <c r="B1194" s="22" t="s">
        <v>2</v>
      </c>
      <c r="C1194" s="23" t="s">
        <v>10</v>
      </c>
      <c r="D1194" s="24">
        <v>37</v>
      </c>
      <c r="E1194" s="24">
        <v>22</v>
      </c>
      <c r="F1194" s="24">
        <v>21.920870000000001</v>
      </c>
      <c r="G1194" s="25"/>
      <c r="H1194" s="25"/>
      <c r="I1194" s="24"/>
      <c r="J1194" s="24"/>
    </row>
    <row r="1195" spans="1:10" s="21" customFormat="1" hidden="1" x14ac:dyDescent="0.25">
      <c r="A1195" s="16" t="str">
        <f t="shared" si="119"/>
        <v>a</v>
      </c>
      <c r="B1195" s="22" t="s">
        <v>2</v>
      </c>
      <c r="C1195" s="26" t="s">
        <v>12</v>
      </c>
      <c r="D1195" s="27">
        <v>37</v>
      </c>
      <c r="E1195" s="27">
        <v>22</v>
      </c>
      <c r="F1195" s="27">
        <v>21.920870000000001</v>
      </c>
      <c r="G1195" s="28"/>
      <c r="H1195" s="28"/>
      <c r="I1195" s="27"/>
      <c r="J1195" s="27"/>
    </row>
    <row r="1196" spans="1:10" s="21" customFormat="1" hidden="1" x14ac:dyDescent="0.25">
      <c r="A1196" s="16" t="str">
        <f t="shared" si="119"/>
        <v>a</v>
      </c>
      <c r="B1196" s="22" t="s">
        <v>2</v>
      </c>
      <c r="C1196" s="23" t="s">
        <v>17</v>
      </c>
      <c r="D1196" s="24">
        <v>18</v>
      </c>
      <c r="E1196" s="24">
        <v>12</v>
      </c>
      <c r="F1196" s="24">
        <v>10.28</v>
      </c>
      <c r="G1196" s="25"/>
      <c r="H1196" s="25"/>
      <c r="I1196" s="24"/>
      <c r="J1196" s="24"/>
    </row>
    <row r="1197" spans="1:10" s="21" customFormat="1" ht="30.75" hidden="1" thickBot="1" x14ac:dyDescent="0.3">
      <c r="A1197" s="16" t="str">
        <f t="shared" si="119"/>
        <v>a</v>
      </c>
      <c r="B1197" s="17" t="s">
        <v>561</v>
      </c>
      <c r="C1197" s="18" t="s">
        <v>562</v>
      </c>
      <c r="D1197" s="19">
        <v>120</v>
      </c>
      <c r="E1197" s="19">
        <v>98</v>
      </c>
      <c r="F1197" s="19">
        <v>96.406750000000002</v>
      </c>
      <c r="G1197" s="20">
        <f t="shared" si="120"/>
        <v>0.81666666666666665</v>
      </c>
      <c r="H1197" s="20">
        <f t="shared" si="120"/>
        <v>0.98374234693877549</v>
      </c>
      <c r="I1197" s="19" t="str">
        <f t="shared" si="121"/>
        <v>0</v>
      </c>
      <c r="J1197" s="19" t="str">
        <f t="shared" si="122"/>
        <v>0</v>
      </c>
    </row>
    <row r="1198" spans="1:10" s="21" customFormat="1" hidden="1" x14ac:dyDescent="0.25">
      <c r="A1198" s="16" t="str">
        <f t="shared" si="119"/>
        <v>a</v>
      </c>
      <c r="B1198" s="22" t="s">
        <v>2</v>
      </c>
      <c r="C1198" s="23" t="s">
        <v>10</v>
      </c>
      <c r="D1198" s="24">
        <v>105</v>
      </c>
      <c r="E1198" s="24">
        <v>79</v>
      </c>
      <c r="F1198" s="24">
        <v>78.606750000000005</v>
      </c>
      <c r="G1198" s="25"/>
      <c r="H1198" s="25"/>
      <c r="I1198" s="24"/>
      <c r="J1198" s="24"/>
    </row>
    <row r="1199" spans="1:10" s="21" customFormat="1" hidden="1" x14ac:dyDescent="0.25">
      <c r="A1199" s="16" t="str">
        <f t="shared" si="119"/>
        <v>a</v>
      </c>
      <c r="B1199" s="22" t="s">
        <v>2</v>
      </c>
      <c r="C1199" s="26" t="s">
        <v>12</v>
      </c>
      <c r="D1199" s="27">
        <v>105</v>
      </c>
      <c r="E1199" s="27">
        <v>79</v>
      </c>
      <c r="F1199" s="27">
        <v>78.606750000000005</v>
      </c>
      <c r="G1199" s="28"/>
      <c r="H1199" s="28"/>
      <c r="I1199" s="27"/>
      <c r="J1199" s="27"/>
    </row>
    <row r="1200" spans="1:10" s="21" customFormat="1" hidden="1" x14ac:dyDescent="0.25">
      <c r="A1200" s="16" t="str">
        <f t="shared" si="119"/>
        <v>a</v>
      </c>
      <c r="B1200" s="22" t="s">
        <v>2</v>
      </c>
      <c r="C1200" s="23" t="s">
        <v>17</v>
      </c>
      <c r="D1200" s="24">
        <v>15</v>
      </c>
      <c r="E1200" s="24">
        <v>19</v>
      </c>
      <c r="F1200" s="24">
        <v>17.8</v>
      </c>
      <c r="G1200" s="25"/>
      <c r="H1200" s="25"/>
      <c r="I1200" s="24"/>
      <c r="J1200" s="24"/>
    </row>
    <row r="1201" spans="1:10" s="21" customFormat="1" ht="45.75" hidden="1" thickBot="1" x14ac:dyDescent="0.3">
      <c r="A1201" s="16" t="str">
        <f t="shared" ref="A1201:A1228" si="123">IF(OR(D1201&lt;&gt;0,E1201&lt;&gt;0,F1201&lt;&gt;0),"a","b")</f>
        <v>a</v>
      </c>
      <c r="B1201" s="17" t="s">
        <v>563</v>
      </c>
      <c r="C1201" s="18" t="s">
        <v>564</v>
      </c>
      <c r="D1201" s="19">
        <v>950</v>
      </c>
      <c r="E1201" s="19">
        <v>916.80000000000007</v>
      </c>
      <c r="F1201" s="19">
        <v>869.43689000000018</v>
      </c>
      <c r="G1201" s="20">
        <f t="shared" ref="G1201:H1225" si="124">E1201/D1201</f>
        <v>0.9650526315789475</v>
      </c>
      <c r="H1201" s="20">
        <f t="shared" si="124"/>
        <v>0.94833866710296699</v>
      </c>
      <c r="I1201" s="19" t="str">
        <f t="shared" ref="I1201:I1225" si="125">IF(OR(G1201-100%&gt;=30%,100%-G1201&gt;=30%),"1","0")</f>
        <v>0</v>
      </c>
      <c r="J1201" s="19" t="str">
        <f t="shared" ref="J1201:J1225" si="126">IF(OR(H1201-100%&gt;=15%,100%-H1201&gt;=15%),"1","0")</f>
        <v>0</v>
      </c>
    </row>
    <row r="1202" spans="1:10" s="21" customFormat="1" hidden="1" x14ac:dyDescent="0.25">
      <c r="A1202" s="16" t="str">
        <f t="shared" si="123"/>
        <v>a</v>
      </c>
      <c r="B1202" s="22" t="s">
        <v>2</v>
      </c>
      <c r="C1202" s="23" t="s">
        <v>10</v>
      </c>
      <c r="D1202" s="24">
        <v>940</v>
      </c>
      <c r="E1202" s="24">
        <v>914.30000000000007</v>
      </c>
      <c r="F1202" s="24">
        <v>867.08689000000015</v>
      </c>
      <c r="G1202" s="25"/>
      <c r="H1202" s="25"/>
      <c r="I1202" s="24"/>
      <c r="J1202" s="24"/>
    </row>
    <row r="1203" spans="1:10" s="21" customFormat="1" hidden="1" x14ac:dyDescent="0.25">
      <c r="A1203" s="16" t="str">
        <f t="shared" si="123"/>
        <v>a</v>
      </c>
      <c r="B1203" s="22" t="s">
        <v>2</v>
      </c>
      <c r="C1203" s="26" t="s">
        <v>11</v>
      </c>
      <c r="D1203" s="27">
        <v>566</v>
      </c>
      <c r="E1203" s="27">
        <v>560</v>
      </c>
      <c r="F1203" s="27">
        <v>548.11790000000008</v>
      </c>
      <c r="G1203" s="28"/>
      <c r="H1203" s="28"/>
      <c r="I1203" s="27"/>
      <c r="J1203" s="27"/>
    </row>
    <row r="1204" spans="1:10" s="21" customFormat="1" hidden="1" x14ac:dyDescent="0.25">
      <c r="A1204" s="16" t="str">
        <f t="shared" si="123"/>
        <v>a</v>
      </c>
      <c r="B1204" s="22" t="s">
        <v>2</v>
      </c>
      <c r="C1204" s="26" t="s">
        <v>12</v>
      </c>
      <c r="D1204" s="27">
        <v>349</v>
      </c>
      <c r="E1204" s="27">
        <v>325.7</v>
      </c>
      <c r="F1204" s="27">
        <v>292.26866999999999</v>
      </c>
      <c r="G1204" s="28"/>
      <c r="H1204" s="28"/>
      <c r="I1204" s="27"/>
      <c r="J1204" s="27"/>
    </row>
    <row r="1205" spans="1:10" s="21" customFormat="1" hidden="1" x14ac:dyDescent="0.25">
      <c r="A1205" s="16" t="str">
        <f t="shared" si="123"/>
        <v>a</v>
      </c>
      <c r="B1205" s="22" t="s">
        <v>2</v>
      </c>
      <c r="C1205" s="26" t="s">
        <v>15</v>
      </c>
      <c r="D1205" s="27">
        <v>15</v>
      </c>
      <c r="E1205" s="27">
        <v>21</v>
      </c>
      <c r="F1205" s="27">
        <v>19.188040000000001</v>
      </c>
      <c r="G1205" s="28"/>
      <c r="H1205" s="28"/>
      <c r="I1205" s="27"/>
      <c r="J1205" s="27"/>
    </row>
    <row r="1206" spans="1:10" s="21" customFormat="1" hidden="1" x14ac:dyDescent="0.25">
      <c r="A1206" s="16" t="str">
        <f t="shared" si="123"/>
        <v>a</v>
      </c>
      <c r="B1206" s="22" t="s">
        <v>2</v>
      </c>
      <c r="C1206" s="26" t="s">
        <v>16</v>
      </c>
      <c r="D1206" s="27">
        <v>10</v>
      </c>
      <c r="E1206" s="27">
        <v>7.6</v>
      </c>
      <c r="F1206" s="27">
        <v>7.5122799999999996</v>
      </c>
      <c r="G1206" s="28"/>
      <c r="H1206" s="28"/>
      <c r="I1206" s="27"/>
      <c r="J1206" s="27"/>
    </row>
    <row r="1207" spans="1:10" s="21" customFormat="1" hidden="1" x14ac:dyDescent="0.25">
      <c r="A1207" s="16" t="str">
        <f t="shared" si="123"/>
        <v>a</v>
      </c>
      <c r="B1207" s="22" t="s">
        <v>2</v>
      </c>
      <c r="C1207" s="23" t="s">
        <v>17</v>
      </c>
      <c r="D1207" s="24">
        <v>10</v>
      </c>
      <c r="E1207" s="24">
        <v>2.5</v>
      </c>
      <c r="F1207" s="24">
        <v>2.35</v>
      </c>
      <c r="G1207" s="25"/>
      <c r="H1207" s="25"/>
      <c r="I1207" s="24"/>
      <c r="J1207" s="24"/>
    </row>
    <row r="1208" spans="1:10" s="21" customFormat="1" ht="30.75" hidden="1" thickBot="1" x14ac:dyDescent="0.3">
      <c r="A1208" s="16" t="str">
        <f t="shared" si="123"/>
        <v>a</v>
      </c>
      <c r="B1208" s="17" t="s">
        <v>565</v>
      </c>
      <c r="C1208" s="18" t="s">
        <v>566</v>
      </c>
      <c r="D1208" s="19">
        <v>200</v>
      </c>
      <c r="E1208" s="19">
        <v>19</v>
      </c>
      <c r="F1208" s="19">
        <v>0</v>
      </c>
      <c r="G1208" s="20">
        <f t="shared" si="124"/>
        <v>9.5000000000000001E-2</v>
      </c>
      <c r="H1208" s="20">
        <f t="shared" si="124"/>
        <v>0</v>
      </c>
      <c r="I1208" s="19" t="str">
        <f t="shared" si="125"/>
        <v>1</v>
      </c>
      <c r="J1208" s="19" t="str">
        <f t="shared" si="126"/>
        <v>1</v>
      </c>
    </row>
    <row r="1209" spans="1:10" s="21" customFormat="1" hidden="1" x14ac:dyDescent="0.25">
      <c r="A1209" s="16" t="str">
        <f t="shared" si="123"/>
        <v>a</v>
      </c>
      <c r="B1209" s="22" t="s">
        <v>2</v>
      </c>
      <c r="C1209" s="23" t="s">
        <v>10</v>
      </c>
      <c r="D1209" s="24">
        <v>200</v>
      </c>
      <c r="E1209" s="24">
        <v>19</v>
      </c>
      <c r="F1209" s="24">
        <v>0</v>
      </c>
      <c r="G1209" s="25"/>
      <c r="H1209" s="25"/>
      <c r="I1209" s="24"/>
      <c r="J1209" s="24"/>
    </row>
    <row r="1210" spans="1:10" s="21" customFormat="1" hidden="1" x14ac:dyDescent="0.25">
      <c r="A1210" s="16" t="str">
        <f t="shared" si="123"/>
        <v>a</v>
      </c>
      <c r="B1210" s="22" t="s">
        <v>2</v>
      </c>
      <c r="C1210" s="26" t="s">
        <v>16</v>
      </c>
      <c r="D1210" s="27">
        <v>200</v>
      </c>
      <c r="E1210" s="27">
        <v>19</v>
      </c>
      <c r="F1210" s="27">
        <v>0</v>
      </c>
      <c r="G1210" s="28"/>
      <c r="H1210" s="28"/>
      <c r="I1210" s="27"/>
      <c r="J1210" s="27"/>
    </row>
    <row r="1211" spans="1:10" s="21" customFormat="1" ht="45.75" hidden="1" thickBot="1" x14ac:dyDescent="0.3">
      <c r="A1211" s="16" t="str">
        <f t="shared" si="123"/>
        <v>a</v>
      </c>
      <c r="B1211" s="17" t="s">
        <v>567</v>
      </c>
      <c r="C1211" s="18" t="s">
        <v>568</v>
      </c>
      <c r="D1211" s="19">
        <v>210</v>
      </c>
      <c r="E1211" s="19">
        <v>100</v>
      </c>
      <c r="F1211" s="19">
        <v>56.097999999999999</v>
      </c>
      <c r="G1211" s="20">
        <f t="shared" si="124"/>
        <v>0.47619047619047616</v>
      </c>
      <c r="H1211" s="20">
        <f t="shared" si="124"/>
        <v>0.56098000000000003</v>
      </c>
      <c r="I1211" s="19" t="str">
        <f t="shared" si="125"/>
        <v>1</v>
      </c>
      <c r="J1211" s="19" t="str">
        <f t="shared" si="126"/>
        <v>1</v>
      </c>
    </row>
    <row r="1212" spans="1:10" s="21" customFormat="1" hidden="1" x14ac:dyDescent="0.25">
      <c r="A1212" s="16" t="str">
        <f t="shared" si="123"/>
        <v>a</v>
      </c>
      <c r="B1212" s="22" t="s">
        <v>2</v>
      </c>
      <c r="C1212" s="23" t="s">
        <v>10</v>
      </c>
      <c r="D1212" s="24">
        <v>210</v>
      </c>
      <c r="E1212" s="24">
        <v>100</v>
      </c>
      <c r="F1212" s="24">
        <v>56.097999999999999</v>
      </c>
      <c r="G1212" s="25"/>
      <c r="H1212" s="25"/>
      <c r="I1212" s="24"/>
      <c r="J1212" s="24"/>
    </row>
    <row r="1213" spans="1:10" s="21" customFormat="1" hidden="1" x14ac:dyDescent="0.25">
      <c r="A1213" s="16" t="str">
        <f t="shared" si="123"/>
        <v>a</v>
      </c>
      <c r="B1213" s="22" t="s">
        <v>2</v>
      </c>
      <c r="C1213" s="26" t="s">
        <v>12</v>
      </c>
      <c r="D1213" s="27">
        <v>100</v>
      </c>
      <c r="E1213" s="27">
        <v>100</v>
      </c>
      <c r="F1213" s="27">
        <v>56.097999999999999</v>
      </c>
      <c r="G1213" s="28"/>
      <c r="H1213" s="28"/>
      <c r="I1213" s="27"/>
      <c r="J1213" s="27"/>
    </row>
    <row r="1214" spans="1:10" s="21" customFormat="1" hidden="1" x14ac:dyDescent="0.25">
      <c r="A1214" s="16" t="str">
        <f t="shared" si="123"/>
        <v>a</v>
      </c>
      <c r="B1214" s="22" t="s">
        <v>2</v>
      </c>
      <c r="C1214" s="26" t="s">
        <v>16</v>
      </c>
      <c r="D1214" s="27">
        <v>110</v>
      </c>
      <c r="E1214" s="27">
        <v>0</v>
      </c>
      <c r="F1214" s="27">
        <v>0</v>
      </c>
      <c r="G1214" s="28"/>
      <c r="H1214" s="28"/>
      <c r="I1214" s="27"/>
      <c r="J1214" s="27"/>
    </row>
    <row r="1215" spans="1:10" s="21" customFormat="1" ht="30.75" hidden="1" thickBot="1" x14ac:dyDescent="0.3">
      <c r="A1215" s="16" t="str">
        <f t="shared" si="123"/>
        <v>a</v>
      </c>
      <c r="B1215" s="17" t="s">
        <v>569</v>
      </c>
      <c r="C1215" s="18" t="s">
        <v>570</v>
      </c>
      <c r="D1215" s="19">
        <v>5000</v>
      </c>
      <c r="E1215" s="19">
        <v>7241</v>
      </c>
      <c r="F1215" s="19">
        <v>6863.0370000000003</v>
      </c>
      <c r="G1215" s="20">
        <f t="shared" si="124"/>
        <v>1.4481999999999999</v>
      </c>
      <c r="H1215" s="20">
        <f t="shared" si="124"/>
        <v>0.94780237536251899</v>
      </c>
      <c r="I1215" s="19" t="str">
        <f t="shared" si="125"/>
        <v>1</v>
      </c>
      <c r="J1215" s="19" t="str">
        <f t="shared" si="126"/>
        <v>0</v>
      </c>
    </row>
    <row r="1216" spans="1:10" s="21" customFormat="1" hidden="1" x14ac:dyDescent="0.25">
      <c r="A1216" s="16" t="str">
        <f t="shared" si="123"/>
        <v>a</v>
      </c>
      <c r="B1216" s="22" t="s">
        <v>2</v>
      </c>
      <c r="C1216" s="23" t="s">
        <v>10</v>
      </c>
      <c r="D1216" s="24">
        <v>3280</v>
      </c>
      <c r="E1216" s="24">
        <v>4875.5</v>
      </c>
      <c r="F1216" s="24">
        <v>4717.45</v>
      </c>
      <c r="G1216" s="25"/>
      <c r="H1216" s="25"/>
      <c r="I1216" s="24"/>
      <c r="J1216" s="24"/>
    </row>
    <row r="1217" spans="1:10" s="21" customFormat="1" hidden="1" x14ac:dyDescent="0.25">
      <c r="A1217" s="16" t="str">
        <f t="shared" si="123"/>
        <v>a</v>
      </c>
      <c r="B1217" s="22" t="s">
        <v>2</v>
      </c>
      <c r="C1217" s="26" t="s">
        <v>12</v>
      </c>
      <c r="D1217" s="27">
        <v>80</v>
      </c>
      <c r="E1217" s="27">
        <v>25.5</v>
      </c>
      <c r="F1217" s="27">
        <v>0</v>
      </c>
      <c r="G1217" s="28"/>
      <c r="H1217" s="28"/>
      <c r="I1217" s="27"/>
      <c r="J1217" s="27"/>
    </row>
    <row r="1218" spans="1:10" s="21" customFormat="1" hidden="1" x14ac:dyDescent="0.25">
      <c r="A1218" s="16" t="str">
        <f t="shared" si="123"/>
        <v>a</v>
      </c>
      <c r="B1218" s="22" t="s">
        <v>2</v>
      </c>
      <c r="C1218" s="26" t="s">
        <v>16</v>
      </c>
      <c r="D1218" s="27">
        <v>3200</v>
      </c>
      <c r="E1218" s="27">
        <v>4850</v>
      </c>
      <c r="F1218" s="27">
        <v>4717.45</v>
      </c>
      <c r="G1218" s="28"/>
      <c r="H1218" s="28"/>
      <c r="I1218" s="27"/>
      <c r="J1218" s="27"/>
    </row>
    <row r="1219" spans="1:10" s="21" customFormat="1" hidden="1" x14ac:dyDescent="0.25">
      <c r="A1219" s="16" t="str">
        <f t="shared" si="123"/>
        <v>a</v>
      </c>
      <c r="B1219" s="22" t="s">
        <v>2</v>
      </c>
      <c r="C1219" s="23" t="s">
        <v>17</v>
      </c>
      <c r="D1219" s="24">
        <v>1720</v>
      </c>
      <c r="E1219" s="24">
        <v>2365.5</v>
      </c>
      <c r="F1219" s="24">
        <v>2145.587</v>
      </c>
      <c r="G1219" s="25"/>
      <c r="H1219" s="25"/>
      <c r="I1219" s="24"/>
      <c r="J1219" s="24"/>
    </row>
    <row r="1220" spans="1:10" s="21" customFormat="1" ht="45.75" hidden="1" thickBot="1" x14ac:dyDescent="0.3">
      <c r="A1220" s="16" t="str">
        <f t="shared" si="123"/>
        <v>a</v>
      </c>
      <c r="B1220" s="17" t="s">
        <v>571</v>
      </c>
      <c r="C1220" s="18" t="s">
        <v>572</v>
      </c>
      <c r="D1220" s="19">
        <v>1190</v>
      </c>
      <c r="E1220" s="19">
        <v>8849.1049999999996</v>
      </c>
      <c r="F1220" s="19">
        <v>3322.9453200000003</v>
      </c>
      <c r="G1220" s="20">
        <f t="shared" si="124"/>
        <v>7.4362226890756302</v>
      </c>
      <c r="H1220" s="20">
        <f t="shared" si="124"/>
        <v>0.37551202296729447</v>
      </c>
      <c r="I1220" s="19" t="str">
        <f t="shared" si="125"/>
        <v>1</v>
      </c>
      <c r="J1220" s="19" t="str">
        <f t="shared" si="126"/>
        <v>1</v>
      </c>
    </row>
    <row r="1221" spans="1:10" s="21" customFormat="1" hidden="1" x14ac:dyDescent="0.25">
      <c r="A1221" s="16" t="str">
        <f t="shared" si="123"/>
        <v>a</v>
      </c>
      <c r="B1221" s="22" t="s">
        <v>2</v>
      </c>
      <c r="C1221" s="23" t="s">
        <v>10</v>
      </c>
      <c r="D1221" s="24">
        <v>310</v>
      </c>
      <c r="E1221" s="24">
        <v>1757</v>
      </c>
      <c r="F1221" s="24">
        <v>738.03732000000002</v>
      </c>
      <c r="G1221" s="25"/>
      <c r="H1221" s="25"/>
      <c r="I1221" s="24"/>
      <c r="J1221" s="24"/>
    </row>
    <row r="1222" spans="1:10" s="21" customFormat="1" hidden="1" x14ac:dyDescent="0.25">
      <c r="A1222" s="16" t="str">
        <f t="shared" si="123"/>
        <v>a</v>
      </c>
      <c r="B1222" s="22" t="s">
        <v>2</v>
      </c>
      <c r="C1222" s="26" t="s">
        <v>12</v>
      </c>
      <c r="D1222" s="27">
        <v>190</v>
      </c>
      <c r="E1222" s="27">
        <v>217</v>
      </c>
      <c r="F1222" s="27">
        <v>182.13631999999998</v>
      </c>
      <c r="G1222" s="28"/>
      <c r="H1222" s="28"/>
      <c r="I1222" s="27"/>
      <c r="J1222" s="27"/>
    </row>
    <row r="1223" spans="1:10" s="21" customFormat="1" hidden="1" x14ac:dyDescent="0.25">
      <c r="A1223" s="16" t="str">
        <f t="shared" si="123"/>
        <v>a</v>
      </c>
      <c r="B1223" s="22" t="s">
        <v>2</v>
      </c>
      <c r="C1223" s="26" t="s">
        <v>16</v>
      </c>
      <c r="D1223" s="27">
        <v>120</v>
      </c>
      <c r="E1223" s="27">
        <v>1540</v>
      </c>
      <c r="F1223" s="27">
        <v>555.90100000000007</v>
      </c>
      <c r="G1223" s="28"/>
      <c r="H1223" s="28"/>
      <c r="I1223" s="27"/>
      <c r="J1223" s="27"/>
    </row>
    <row r="1224" spans="1:10" s="21" customFormat="1" hidden="1" x14ac:dyDescent="0.25">
      <c r="A1224" s="16" t="str">
        <f t="shared" si="123"/>
        <v>a</v>
      </c>
      <c r="B1224" s="22" t="s">
        <v>2</v>
      </c>
      <c r="C1224" s="23" t="s">
        <v>17</v>
      </c>
      <c r="D1224" s="24">
        <v>880</v>
      </c>
      <c r="E1224" s="24">
        <v>7092.1049999999996</v>
      </c>
      <c r="F1224" s="24">
        <v>2584.9079999999999</v>
      </c>
      <c r="G1224" s="25"/>
      <c r="H1224" s="25"/>
      <c r="I1224" s="24"/>
      <c r="J1224" s="24"/>
    </row>
    <row r="1225" spans="1:10" s="21" customFormat="1" ht="30.75" hidden="1" thickBot="1" x14ac:dyDescent="0.3">
      <c r="A1225" s="16" t="str">
        <f t="shared" si="123"/>
        <v>a</v>
      </c>
      <c r="B1225" s="17" t="s">
        <v>573</v>
      </c>
      <c r="C1225" s="18" t="s">
        <v>574</v>
      </c>
      <c r="D1225" s="19">
        <v>200</v>
      </c>
      <c r="E1225" s="19">
        <v>0</v>
      </c>
      <c r="F1225" s="19">
        <v>0</v>
      </c>
      <c r="G1225" s="20">
        <f t="shared" si="124"/>
        <v>0</v>
      </c>
      <c r="H1225" s="20" t="e">
        <f t="shared" si="124"/>
        <v>#DIV/0!</v>
      </c>
      <c r="I1225" s="19" t="str">
        <f t="shared" si="125"/>
        <v>1</v>
      </c>
      <c r="J1225" s="19" t="e">
        <f t="shared" si="126"/>
        <v>#DIV/0!</v>
      </c>
    </row>
    <row r="1226" spans="1:10" s="21" customFormat="1" hidden="1" x14ac:dyDescent="0.25">
      <c r="A1226" s="16" t="str">
        <f t="shared" si="123"/>
        <v>a</v>
      </c>
      <c r="B1226" s="22" t="s">
        <v>2</v>
      </c>
      <c r="C1226" s="23" t="s">
        <v>10</v>
      </c>
      <c r="D1226" s="24">
        <v>200</v>
      </c>
      <c r="E1226" s="24">
        <v>0</v>
      </c>
      <c r="F1226" s="24">
        <v>0</v>
      </c>
      <c r="G1226" s="25"/>
      <c r="H1226" s="25"/>
      <c r="I1226" s="24"/>
      <c r="J1226" s="24"/>
    </row>
    <row r="1227" spans="1:10" s="21" customFormat="1" hidden="1" x14ac:dyDescent="0.25">
      <c r="A1227" s="16" t="str">
        <f t="shared" si="123"/>
        <v>a</v>
      </c>
      <c r="B1227" s="22" t="s">
        <v>2</v>
      </c>
      <c r="C1227" s="26" t="s">
        <v>12</v>
      </c>
      <c r="D1227" s="27">
        <v>50</v>
      </c>
      <c r="E1227" s="27">
        <v>0</v>
      </c>
      <c r="F1227" s="27">
        <v>0</v>
      </c>
      <c r="G1227" s="28"/>
      <c r="H1227" s="28"/>
      <c r="I1227" s="27"/>
      <c r="J1227" s="27"/>
    </row>
    <row r="1228" spans="1:10" s="21" customFormat="1" hidden="1" x14ac:dyDescent="0.25">
      <c r="A1228" s="16" t="str">
        <f t="shared" si="123"/>
        <v>a</v>
      </c>
      <c r="B1228" s="22" t="s">
        <v>2</v>
      </c>
      <c r="C1228" s="26" t="s">
        <v>16</v>
      </c>
      <c r="D1228" s="27">
        <v>150</v>
      </c>
      <c r="E1228" s="27">
        <v>0</v>
      </c>
      <c r="F1228" s="27">
        <v>0</v>
      </c>
      <c r="G1228" s="28"/>
      <c r="H1228" s="28"/>
      <c r="I1228" s="27"/>
      <c r="J1228" s="27"/>
    </row>
    <row r="1229" spans="1:10" s="21" customFormat="1" ht="18.75" hidden="1" thickBot="1" x14ac:dyDescent="0.3">
      <c r="A1229" s="16" t="str">
        <f t="shared" ref="A1229:A1254" si="127">IF(OR(D1229&lt;&gt;0,E1229&lt;&gt;0,F1229&lt;&gt;0),"a","b")</f>
        <v>a</v>
      </c>
      <c r="B1229" s="17" t="s">
        <v>575</v>
      </c>
      <c r="C1229" s="18" t="s">
        <v>576</v>
      </c>
      <c r="D1229" s="19">
        <v>4700</v>
      </c>
      <c r="E1229" s="19">
        <v>4487</v>
      </c>
      <c r="F1229" s="19">
        <v>4046.0685899999994</v>
      </c>
      <c r="G1229" s="20">
        <f t="shared" ref="G1229:H1249" si="128">E1229/D1229</f>
        <v>0.95468085106382983</v>
      </c>
      <c r="H1229" s="20">
        <f t="shared" si="128"/>
        <v>0.90173135502562951</v>
      </c>
      <c r="I1229" s="19" t="str">
        <f t="shared" ref="I1229:I1249" si="129">IF(OR(G1229-100%&gt;=30%,100%-G1229&gt;=30%),"1","0")</f>
        <v>0</v>
      </c>
      <c r="J1229" s="19" t="str">
        <f t="shared" ref="J1229:J1249" si="130">IF(OR(H1229-100%&gt;=15%,100%-H1229&gt;=15%),"1","0")</f>
        <v>0</v>
      </c>
    </row>
    <row r="1230" spans="1:10" s="21" customFormat="1" hidden="1" x14ac:dyDescent="0.25">
      <c r="A1230" s="16" t="str">
        <f t="shared" si="127"/>
        <v>a</v>
      </c>
      <c r="B1230" s="22" t="s">
        <v>2</v>
      </c>
      <c r="C1230" s="23" t="s">
        <v>10</v>
      </c>
      <c r="D1230" s="24">
        <v>3700</v>
      </c>
      <c r="E1230" s="24">
        <v>3685</v>
      </c>
      <c r="F1230" s="24">
        <v>3720.3626499999996</v>
      </c>
      <c r="G1230" s="25"/>
      <c r="H1230" s="25"/>
      <c r="I1230" s="24"/>
      <c r="J1230" s="24"/>
    </row>
    <row r="1231" spans="1:10" s="21" customFormat="1" hidden="1" x14ac:dyDescent="0.25">
      <c r="A1231" s="16" t="str">
        <f t="shared" si="127"/>
        <v>a</v>
      </c>
      <c r="B1231" s="22" t="s">
        <v>2</v>
      </c>
      <c r="C1231" s="26" t="s">
        <v>11</v>
      </c>
      <c r="D1231" s="27">
        <v>2950</v>
      </c>
      <c r="E1231" s="27">
        <v>2835</v>
      </c>
      <c r="F1231" s="27">
        <v>2834.9931899999997</v>
      </c>
      <c r="G1231" s="28"/>
      <c r="H1231" s="28"/>
      <c r="I1231" s="27"/>
      <c r="J1231" s="27"/>
    </row>
    <row r="1232" spans="1:10" s="21" customFormat="1" hidden="1" x14ac:dyDescent="0.25">
      <c r="A1232" s="16" t="str">
        <f t="shared" si="127"/>
        <v>a</v>
      </c>
      <c r="B1232" s="22" t="s">
        <v>2</v>
      </c>
      <c r="C1232" s="26" t="s">
        <v>12</v>
      </c>
      <c r="D1232" s="27">
        <v>650</v>
      </c>
      <c r="E1232" s="27">
        <v>759</v>
      </c>
      <c r="F1232" s="27">
        <v>726.19021999999995</v>
      </c>
      <c r="G1232" s="28"/>
      <c r="H1232" s="28"/>
      <c r="I1232" s="27"/>
      <c r="J1232" s="27"/>
    </row>
    <row r="1233" spans="1:10" s="21" customFormat="1" hidden="1" x14ac:dyDescent="0.25">
      <c r="A1233" s="16" t="str">
        <f t="shared" si="127"/>
        <v>a</v>
      </c>
      <c r="B1233" s="22" t="s">
        <v>2</v>
      </c>
      <c r="C1233" s="26" t="s">
        <v>15</v>
      </c>
      <c r="D1233" s="27">
        <v>20</v>
      </c>
      <c r="E1233" s="27">
        <v>36</v>
      </c>
      <c r="F1233" s="27">
        <v>35.650579999999998</v>
      </c>
      <c r="G1233" s="28"/>
      <c r="H1233" s="28"/>
      <c r="I1233" s="27"/>
      <c r="J1233" s="27"/>
    </row>
    <row r="1234" spans="1:10" s="21" customFormat="1" hidden="1" x14ac:dyDescent="0.25">
      <c r="A1234" s="16" t="str">
        <f t="shared" si="127"/>
        <v>a</v>
      </c>
      <c r="B1234" s="22" t="s">
        <v>2</v>
      </c>
      <c r="C1234" s="26" t="s">
        <v>16</v>
      </c>
      <c r="D1234" s="27">
        <v>80</v>
      </c>
      <c r="E1234" s="27">
        <v>55</v>
      </c>
      <c r="F1234" s="27">
        <v>123.52866</v>
      </c>
      <c r="G1234" s="28"/>
      <c r="H1234" s="28"/>
      <c r="I1234" s="27"/>
      <c r="J1234" s="27"/>
    </row>
    <row r="1235" spans="1:10" s="21" customFormat="1" hidden="1" x14ac:dyDescent="0.25">
      <c r="A1235" s="16" t="str">
        <f t="shared" si="127"/>
        <v>a</v>
      </c>
      <c r="B1235" s="22" t="s">
        <v>2</v>
      </c>
      <c r="C1235" s="23" t="s">
        <v>17</v>
      </c>
      <c r="D1235" s="24">
        <v>1000</v>
      </c>
      <c r="E1235" s="24">
        <v>802</v>
      </c>
      <c r="F1235" s="24">
        <v>325.70594</v>
      </c>
      <c r="G1235" s="25"/>
      <c r="H1235" s="25"/>
      <c r="I1235" s="24"/>
      <c r="J1235" s="24"/>
    </row>
    <row r="1236" spans="1:10" s="21" customFormat="1" ht="30.75" hidden="1" thickBot="1" x14ac:dyDescent="0.3">
      <c r="A1236" s="16" t="str">
        <f t="shared" si="127"/>
        <v>a</v>
      </c>
      <c r="B1236" s="17" t="s">
        <v>577</v>
      </c>
      <c r="C1236" s="18" t="s">
        <v>578</v>
      </c>
      <c r="D1236" s="19">
        <v>200</v>
      </c>
      <c r="E1236" s="19">
        <v>200</v>
      </c>
      <c r="F1236" s="19">
        <v>173.64089999999999</v>
      </c>
      <c r="G1236" s="20">
        <f t="shared" si="128"/>
        <v>1</v>
      </c>
      <c r="H1236" s="20">
        <f t="shared" si="128"/>
        <v>0.86820449999999993</v>
      </c>
      <c r="I1236" s="19" t="str">
        <f t="shared" si="129"/>
        <v>0</v>
      </c>
      <c r="J1236" s="19" t="str">
        <f t="shared" si="130"/>
        <v>0</v>
      </c>
    </row>
    <row r="1237" spans="1:10" s="21" customFormat="1" hidden="1" x14ac:dyDescent="0.25">
      <c r="A1237" s="16" t="str">
        <f t="shared" si="127"/>
        <v>a</v>
      </c>
      <c r="B1237" s="22" t="s">
        <v>2</v>
      </c>
      <c r="C1237" s="23" t="s">
        <v>10</v>
      </c>
      <c r="D1237" s="24">
        <v>120</v>
      </c>
      <c r="E1237" s="24">
        <v>59</v>
      </c>
      <c r="F1237" s="24">
        <v>48.058499999999995</v>
      </c>
      <c r="G1237" s="25"/>
      <c r="H1237" s="25"/>
      <c r="I1237" s="24"/>
      <c r="J1237" s="24"/>
    </row>
    <row r="1238" spans="1:10" s="21" customFormat="1" hidden="1" x14ac:dyDescent="0.25">
      <c r="A1238" s="16" t="str">
        <f t="shared" si="127"/>
        <v>a</v>
      </c>
      <c r="B1238" s="22" t="s">
        <v>2</v>
      </c>
      <c r="C1238" s="26" t="s">
        <v>12</v>
      </c>
      <c r="D1238" s="27">
        <v>120</v>
      </c>
      <c r="E1238" s="27">
        <v>59</v>
      </c>
      <c r="F1238" s="27">
        <v>48.058499999999995</v>
      </c>
      <c r="G1238" s="28"/>
      <c r="H1238" s="28"/>
      <c r="I1238" s="27"/>
      <c r="J1238" s="27"/>
    </row>
    <row r="1239" spans="1:10" s="21" customFormat="1" hidden="1" x14ac:dyDescent="0.25">
      <c r="A1239" s="16" t="str">
        <f t="shared" si="127"/>
        <v>a</v>
      </c>
      <c r="B1239" s="22" t="s">
        <v>2</v>
      </c>
      <c r="C1239" s="23" t="s">
        <v>17</v>
      </c>
      <c r="D1239" s="24">
        <v>80</v>
      </c>
      <c r="E1239" s="24">
        <v>141</v>
      </c>
      <c r="F1239" s="24">
        <v>125.58240000000001</v>
      </c>
      <c r="G1239" s="25"/>
      <c r="H1239" s="25"/>
      <c r="I1239" s="24"/>
      <c r="J1239" s="24"/>
    </row>
    <row r="1240" spans="1:10" s="21" customFormat="1" ht="30.75" hidden="1" thickBot="1" x14ac:dyDescent="0.3">
      <c r="A1240" s="16" t="str">
        <f t="shared" si="127"/>
        <v>a</v>
      </c>
      <c r="B1240" s="17" t="s">
        <v>579</v>
      </c>
      <c r="C1240" s="18" t="s">
        <v>580</v>
      </c>
      <c r="D1240" s="19">
        <v>200</v>
      </c>
      <c r="E1240" s="19">
        <v>314</v>
      </c>
      <c r="F1240" s="19">
        <v>308.31538999999998</v>
      </c>
      <c r="G1240" s="20">
        <f t="shared" si="128"/>
        <v>1.57</v>
      </c>
      <c r="H1240" s="20">
        <f t="shared" si="128"/>
        <v>0.98189614649681523</v>
      </c>
      <c r="I1240" s="19" t="str">
        <f t="shared" si="129"/>
        <v>1</v>
      </c>
      <c r="J1240" s="19" t="str">
        <f t="shared" si="130"/>
        <v>0</v>
      </c>
    </row>
    <row r="1241" spans="1:10" s="21" customFormat="1" hidden="1" x14ac:dyDescent="0.25">
      <c r="A1241" s="16" t="str">
        <f t="shared" si="127"/>
        <v>a</v>
      </c>
      <c r="B1241" s="22" t="s">
        <v>2</v>
      </c>
      <c r="C1241" s="23" t="s">
        <v>10</v>
      </c>
      <c r="D1241" s="24">
        <v>200</v>
      </c>
      <c r="E1241" s="24">
        <v>267</v>
      </c>
      <c r="F1241" s="24">
        <v>264.70659000000001</v>
      </c>
      <c r="G1241" s="25"/>
      <c r="H1241" s="25"/>
      <c r="I1241" s="24"/>
      <c r="J1241" s="24"/>
    </row>
    <row r="1242" spans="1:10" s="21" customFormat="1" hidden="1" x14ac:dyDescent="0.25">
      <c r="A1242" s="16" t="str">
        <f t="shared" si="127"/>
        <v>a</v>
      </c>
      <c r="B1242" s="22" t="s">
        <v>2</v>
      </c>
      <c r="C1242" s="26" t="s">
        <v>12</v>
      </c>
      <c r="D1242" s="27">
        <v>200</v>
      </c>
      <c r="E1242" s="27">
        <v>267</v>
      </c>
      <c r="F1242" s="27">
        <v>264.70659000000001</v>
      </c>
      <c r="G1242" s="28"/>
      <c r="H1242" s="28"/>
      <c r="I1242" s="27"/>
      <c r="J1242" s="27"/>
    </row>
    <row r="1243" spans="1:10" s="21" customFormat="1" hidden="1" x14ac:dyDescent="0.25">
      <c r="A1243" s="16" t="str">
        <f t="shared" si="127"/>
        <v>a</v>
      </c>
      <c r="B1243" s="22" t="s">
        <v>2</v>
      </c>
      <c r="C1243" s="23" t="s">
        <v>17</v>
      </c>
      <c r="D1243" s="24">
        <v>0</v>
      </c>
      <c r="E1243" s="24">
        <v>47</v>
      </c>
      <c r="F1243" s="24">
        <v>43.608800000000002</v>
      </c>
      <c r="G1243" s="25"/>
      <c r="H1243" s="25"/>
      <c r="I1243" s="24"/>
      <c r="J1243" s="24"/>
    </row>
    <row r="1244" spans="1:10" s="21" customFormat="1" ht="18.75" hidden="1" thickBot="1" x14ac:dyDescent="0.3">
      <c r="A1244" s="16" t="str">
        <f t="shared" si="127"/>
        <v>a</v>
      </c>
      <c r="B1244" s="17" t="s">
        <v>581</v>
      </c>
      <c r="C1244" s="18" t="s">
        <v>582</v>
      </c>
      <c r="D1244" s="19">
        <v>1323</v>
      </c>
      <c r="E1244" s="19">
        <v>1323</v>
      </c>
      <c r="F1244" s="19">
        <v>899.43770000000018</v>
      </c>
      <c r="G1244" s="20">
        <f t="shared" si="128"/>
        <v>1</v>
      </c>
      <c r="H1244" s="20">
        <f t="shared" si="128"/>
        <v>0.67984708994709009</v>
      </c>
      <c r="I1244" s="19" t="str">
        <f t="shared" si="129"/>
        <v>0</v>
      </c>
      <c r="J1244" s="19" t="str">
        <f t="shared" si="130"/>
        <v>1</v>
      </c>
    </row>
    <row r="1245" spans="1:10" s="21" customFormat="1" hidden="1" x14ac:dyDescent="0.25">
      <c r="A1245" s="16" t="str">
        <f t="shared" si="127"/>
        <v>a</v>
      </c>
      <c r="B1245" s="22" t="s">
        <v>2</v>
      </c>
      <c r="C1245" s="23" t="s">
        <v>10</v>
      </c>
      <c r="D1245" s="24">
        <v>788</v>
      </c>
      <c r="E1245" s="24">
        <v>788</v>
      </c>
      <c r="F1245" s="24">
        <v>669.3696000000001</v>
      </c>
      <c r="G1245" s="25"/>
      <c r="H1245" s="25"/>
      <c r="I1245" s="24"/>
      <c r="J1245" s="24"/>
    </row>
    <row r="1246" spans="1:10" s="21" customFormat="1" hidden="1" x14ac:dyDescent="0.25">
      <c r="A1246" s="16" t="str">
        <f t="shared" si="127"/>
        <v>a</v>
      </c>
      <c r="B1246" s="22" t="s">
        <v>2</v>
      </c>
      <c r="C1246" s="26" t="s">
        <v>11</v>
      </c>
      <c r="D1246" s="27">
        <v>583</v>
      </c>
      <c r="E1246" s="27">
        <v>583</v>
      </c>
      <c r="F1246" s="27">
        <v>516.63169000000005</v>
      </c>
      <c r="G1246" s="28"/>
      <c r="H1246" s="28"/>
      <c r="I1246" s="27"/>
      <c r="J1246" s="27"/>
    </row>
    <row r="1247" spans="1:10" s="21" customFormat="1" hidden="1" x14ac:dyDescent="0.25">
      <c r="A1247" s="16" t="str">
        <f t="shared" si="127"/>
        <v>a</v>
      </c>
      <c r="B1247" s="22" t="s">
        <v>2</v>
      </c>
      <c r="C1247" s="26" t="s">
        <v>12</v>
      </c>
      <c r="D1247" s="27">
        <v>205</v>
      </c>
      <c r="E1247" s="27">
        <v>205</v>
      </c>
      <c r="F1247" s="27">
        <v>152.73791</v>
      </c>
      <c r="G1247" s="28"/>
      <c r="H1247" s="28"/>
      <c r="I1247" s="27"/>
      <c r="J1247" s="27"/>
    </row>
    <row r="1248" spans="1:10" s="21" customFormat="1" hidden="1" x14ac:dyDescent="0.25">
      <c r="A1248" s="16" t="str">
        <f t="shared" si="127"/>
        <v>a</v>
      </c>
      <c r="B1248" s="22" t="s">
        <v>2</v>
      </c>
      <c r="C1248" s="23" t="s">
        <v>17</v>
      </c>
      <c r="D1248" s="24">
        <v>535</v>
      </c>
      <c r="E1248" s="24">
        <v>535</v>
      </c>
      <c r="F1248" s="24">
        <v>230.06809999999999</v>
      </c>
      <c r="G1248" s="25"/>
      <c r="H1248" s="25"/>
      <c r="I1248" s="24"/>
      <c r="J1248" s="24"/>
    </row>
    <row r="1249" spans="1:10" s="21" customFormat="1" ht="45.75" hidden="1" thickBot="1" x14ac:dyDescent="0.3">
      <c r="A1249" s="16" t="str">
        <f t="shared" si="127"/>
        <v>a</v>
      </c>
      <c r="B1249" s="17" t="s">
        <v>583</v>
      </c>
      <c r="C1249" s="18" t="s">
        <v>584</v>
      </c>
      <c r="D1249" s="19">
        <v>8220</v>
      </c>
      <c r="E1249" s="19">
        <v>8220</v>
      </c>
      <c r="F1249" s="19">
        <v>3076.6112599999997</v>
      </c>
      <c r="G1249" s="20">
        <f t="shared" si="128"/>
        <v>1</v>
      </c>
      <c r="H1249" s="20">
        <f t="shared" si="128"/>
        <v>0.37428360827250606</v>
      </c>
      <c r="I1249" s="19" t="str">
        <f t="shared" si="129"/>
        <v>0</v>
      </c>
      <c r="J1249" s="19" t="str">
        <f t="shared" si="130"/>
        <v>1</v>
      </c>
    </row>
    <row r="1250" spans="1:10" s="21" customFormat="1" hidden="1" x14ac:dyDescent="0.25">
      <c r="A1250" s="16" t="str">
        <f t="shared" si="127"/>
        <v>a</v>
      </c>
      <c r="B1250" s="22" t="s">
        <v>2</v>
      </c>
      <c r="C1250" s="23" t="s">
        <v>10</v>
      </c>
      <c r="D1250" s="24">
        <v>2054</v>
      </c>
      <c r="E1250" s="24">
        <v>2124</v>
      </c>
      <c r="F1250" s="24">
        <v>1124.8877499999999</v>
      </c>
      <c r="G1250" s="25"/>
      <c r="H1250" s="25"/>
      <c r="I1250" s="24"/>
      <c r="J1250" s="24"/>
    </row>
    <row r="1251" spans="1:10" s="21" customFormat="1" hidden="1" x14ac:dyDescent="0.25">
      <c r="A1251" s="16" t="str">
        <f t="shared" si="127"/>
        <v>a</v>
      </c>
      <c r="B1251" s="22" t="s">
        <v>2</v>
      </c>
      <c r="C1251" s="26" t="s">
        <v>12</v>
      </c>
      <c r="D1251" s="27">
        <v>161</v>
      </c>
      <c r="E1251" s="27">
        <v>224.8</v>
      </c>
      <c r="F1251" s="27">
        <v>54.25703</v>
      </c>
      <c r="G1251" s="28"/>
      <c r="H1251" s="28"/>
      <c r="I1251" s="27"/>
      <c r="J1251" s="27"/>
    </row>
    <row r="1252" spans="1:10" s="21" customFormat="1" hidden="1" x14ac:dyDescent="0.25">
      <c r="A1252" s="16" t="str">
        <f t="shared" si="127"/>
        <v>a</v>
      </c>
      <c r="B1252" s="22" t="s">
        <v>2</v>
      </c>
      <c r="C1252" s="26" t="s">
        <v>13</v>
      </c>
      <c r="D1252" s="27">
        <v>1097</v>
      </c>
      <c r="E1252" s="27">
        <v>1103.2</v>
      </c>
      <c r="F1252" s="27">
        <v>773.83434</v>
      </c>
      <c r="G1252" s="28"/>
      <c r="H1252" s="28"/>
      <c r="I1252" s="27"/>
      <c r="J1252" s="27"/>
    </row>
    <row r="1253" spans="1:10" s="21" customFormat="1" hidden="1" x14ac:dyDescent="0.25">
      <c r="A1253" s="16" t="str">
        <f t="shared" si="127"/>
        <v>a</v>
      </c>
      <c r="B1253" s="22" t="s">
        <v>2</v>
      </c>
      <c r="C1253" s="26" t="s">
        <v>16</v>
      </c>
      <c r="D1253" s="27">
        <v>796</v>
      </c>
      <c r="E1253" s="27">
        <v>796</v>
      </c>
      <c r="F1253" s="27">
        <v>296.79638</v>
      </c>
      <c r="G1253" s="28"/>
      <c r="H1253" s="28"/>
      <c r="I1253" s="27"/>
      <c r="J1253" s="27"/>
    </row>
    <row r="1254" spans="1:10" s="21" customFormat="1" hidden="1" x14ac:dyDescent="0.25">
      <c r="A1254" s="16" t="str">
        <f t="shared" si="127"/>
        <v>a</v>
      </c>
      <c r="B1254" s="22" t="s">
        <v>2</v>
      </c>
      <c r="C1254" s="23" t="s">
        <v>17</v>
      </c>
      <c r="D1254" s="24">
        <v>6166</v>
      </c>
      <c r="E1254" s="24">
        <v>6096</v>
      </c>
      <c r="F1254" s="24">
        <v>1951.72351</v>
      </c>
      <c r="G1254" s="25"/>
      <c r="H1254" s="25"/>
      <c r="I1254" s="24"/>
      <c r="J1254" s="24"/>
    </row>
    <row r="1255" spans="1:10" s="21" customFormat="1" ht="30.75" hidden="1" thickBot="1" x14ac:dyDescent="0.3">
      <c r="A1255" s="16" t="str">
        <f t="shared" ref="A1255:A1291" si="131">IF(OR(D1255&lt;&gt;0,E1255&lt;&gt;0,F1255&lt;&gt;0),"a","b")</f>
        <v>a</v>
      </c>
      <c r="B1255" s="17" t="s">
        <v>585</v>
      </c>
      <c r="C1255" s="18" t="s">
        <v>586</v>
      </c>
      <c r="D1255" s="19">
        <v>8700</v>
      </c>
      <c r="E1255" s="19">
        <v>9546</v>
      </c>
      <c r="F1255" s="19">
        <v>9366.1600799999997</v>
      </c>
      <c r="G1255" s="20">
        <f t="shared" ref="G1255:H1288" si="132">E1255/D1255</f>
        <v>1.0972413793103448</v>
      </c>
      <c r="H1255" s="20">
        <f t="shared" si="132"/>
        <v>0.98116070395977373</v>
      </c>
      <c r="I1255" s="19" t="str">
        <f t="shared" ref="I1255:I1288" si="133">IF(OR(G1255-100%&gt;=30%,100%-G1255&gt;=30%),"1","0")</f>
        <v>0</v>
      </c>
      <c r="J1255" s="19" t="str">
        <f t="shared" ref="J1255:J1288" si="134">IF(OR(H1255-100%&gt;=15%,100%-H1255&gt;=15%),"1","0")</f>
        <v>0</v>
      </c>
    </row>
    <row r="1256" spans="1:10" s="21" customFormat="1" hidden="1" x14ac:dyDescent="0.25">
      <c r="A1256" s="16" t="str">
        <f t="shared" si="131"/>
        <v>a</v>
      </c>
      <c r="B1256" s="22" t="s">
        <v>2</v>
      </c>
      <c r="C1256" s="23" t="s">
        <v>10</v>
      </c>
      <c r="D1256" s="24">
        <v>8700</v>
      </c>
      <c r="E1256" s="24">
        <v>9424.7999999999993</v>
      </c>
      <c r="F1256" s="24">
        <v>9246.7210799999993</v>
      </c>
      <c r="G1256" s="25"/>
      <c r="H1256" s="25"/>
      <c r="I1256" s="24"/>
      <c r="J1256" s="24"/>
    </row>
    <row r="1257" spans="1:10" s="21" customFormat="1" hidden="1" x14ac:dyDescent="0.25">
      <c r="A1257" s="16" t="str">
        <f t="shared" si="131"/>
        <v>a</v>
      </c>
      <c r="B1257" s="22" t="s">
        <v>2</v>
      </c>
      <c r="C1257" s="26" t="s">
        <v>11</v>
      </c>
      <c r="D1257" s="27">
        <v>6900</v>
      </c>
      <c r="E1257" s="27">
        <v>6900</v>
      </c>
      <c r="F1257" s="27">
        <v>6899.81333</v>
      </c>
      <c r="G1257" s="28"/>
      <c r="H1257" s="28"/>
      <c r="I1257" s="27"/>
      <c r="J1257" s="27"/>
    </row>
    <row r="1258" spans="1:10" s="21" customFormat="1" hidden="1" x14ac:dyDescent="0.25">
      <c r="A1258" s="16" t="str">
        <f t="shared" si="131"/>
        <v>a</v>
      </c>
      <c r="B1258" s="22" t="s">
        <v>2</v>
      </c>
      <c r="C1258" s="26" t="s">
        <v>12</v>
      </c>
      <c r="D1258" s="27">
        <v>1600</v>
      </c>
      <c r="E1258" s="27">
        <v>2322.62</v>
      </c>
      <c r="F1258" s="27">
        <v>2159.45613</v>
      </c>
      <c r="G1258" s="28"/>
      <c r="H1258" s="28"/>
      <c r="I1258" s="27"/>
      <c r="J1258" s="27"/>
    </row>
    <row r="1259" spans="1:10" s="21" customFormat="1" hidden="1" x14ac:dyDescent="0.25">
      <c r="A1259" s="16" t="str">
        <f t="shared" si="131"/>
        <v>a</v>
      </c>
      <c r="B1259" s="22" t="s">
        <v>2</v>
      </c>
      <c r="C1259" s="26" t="s">
        <v>15</v>
      </c>
      <c r="D1259" s="27">
        <v>110</v>
      </c>
      <c r="E1259" s="27">
        <v>110</v>
      </c>
      <c r="F1259" s="27">
        <v>100.10719</v>
      </c>
      <c r="G1259" s="28"/>
      <c r="H1259" s="28"/>
      <c r="I1259" s="27"/>
      <c r="J1259" s="27"/>
    </row>
    <row r="1260" spans="1:10" s="21" customFormat="1" hidden="1" x14ac:dyDescent="0.25">
      <c r="A1260" s="16" t="str">
        <f t="shared" si="131"/>
        <v>a</v>
      </c>
      <c r="B1260" s="22" t="s">
        <v>2</v>
      </c>
      <c r="C1260" s="26" t="s">
        <v>16</v>
      </c>
      <c r="D1260" s="27">
        <v>90</v>
      </c>
      <c r="E1260" s="27">
        <v>92.18</v>
      </c>
      <c r="F1260" s="27">
        <v>87.344430000000003</v>
      </c>
      <c r="G1260" s="28"/>
      <c r="H1260" s="28"/>
      <c r="I1260" s="27"/>
      <c r="J1260" s="27"/>
    </row>
    <row r="1261" spans="1:10" s="21" customFormat="1" hidden="1" x14ac:dyDescent="0.25">
      <c r="A1261" s="16" t="str">
        <f t="shared" si="131"/>
        <v>a</v>
      </c>
      <c r="B1261" s="22" t="s">
        <v>2</v>
      </c>
      <c r="C1261" s="23" t="s">
        <v>17</v>
      </c>
      <c r="D1261" s="24">
        <v>0</v>
      </c>
      <c r="E1261" s="24">
        <v>121.2</v>
      </c>
      <c r="F1261" s="24">
        <v>119.43899999999999</v>
      </c>
      <c r="G1261" s="25"/>
      <c r="H1261" s="25"/>
      <c r="I1261" s="24"/>
      <c r="J1261" s="24"/>
    </row>
    <row r="1262" spans="1:10" s="21" customFormat="1" ht="18.75" hidden="1" thickBot="1" x14ac:dyDescent="0.3">
      <c r="A1262" s="16" t="str">
        <f t="shared" si="131"/>
        <v>a</v>
      </c>
      <c r="B1262" s="17" t="s">
        <v>587</v>
      </c>
      <c r="C1262" s="18" t="s">
        <v>588</v>
      </c>
      <c r="D1262" s="19">
        <v>1500</v>
      </c>
      <c r="E1262" s="19">
        <v>379</v>
      </c>
      <c r="F1262" s="19">
        <v>371.15260000000001</v>
      </c>
      <c r="G1262" s="20">
        <f t="shared" si="132"/>
        <v>0.25266666666666665</v>
      </c>
      <c r="H1262" s="20">
        <f t="shared" si="132"/>
        <v>0.97929445910290236</v>
      </c>
      <c r="I1262" s="19" t="str">
        <f t="shared" si="133"/>
        <v>1</v>
      </c>
      <c r="J1262" s="19" t="str">
        <f t="shared" si="134"/>
        <v>0</v>
      </c>
    </row>
    <row r="1263" spans="1:10" s="21" customFormat="1" hidden="1" x14ac:dyDescent="0.25">
      <c r="A1263" s="16" t="str">
        <f t="shared" si="131"/>
        <v>a</v>
      </c>
      <c r="B1263" s="22" t="s">
        <v>2</v>
      </c>
      <c r="C1263" s="23" t="s">
        <v>10</v>
      </c>
      <c r="D1263" s="24">
        <v>1500</v>
      </c>
      <c r="E1263" s="24">
        <v>379</v>
      </c>
      <c r="F1263" s="24">
        <v>371.15260000000001</v>
      </c>
      <c r="G1263" s="25"/>
      <c r="H1263" s="25"/>
      <c r="I1263" s="24"/>
      <c r="J1263" s="24"/>
    </row>
    <row r="1264" spans="1:10" s="21" customFormat="1" hidden="1" x14ac:dyDescent="0.25">
      <c r="A1264" s="16" t="str">
        <f t="shared" si="131"/>
        <v>a</v>
      </c>
      <c r="B1264" s="22" t="s">
        <v>2</v>
      </c>
      <c r="C1264" s="26" t="s">
        <v>12</v>
      </c>
      <c r="D1264" s="27">
        <v>1500</v>
      </c>
      <c r="E1264" s="27">
        <v>379</v>
      </c>
      <c r="F1264" s="27">
        <v>371.15260000000001</v>
      </c>
      <c r="G1264" s="28"/>
      <c r="H1264" s="28"/>
      <c r="I1264" s="27"/>
      <c r="J1264" s="27"/>
    </row>
    <row r="1265" spans="1:10" s="21" customFormat="1" ht="18.75" hidden="1" thickBot="1" x14ac:dyDescent="0.3">
      <c r="A1265" s="16" t="str">
        <f t="shared" si="131"/>
        <v>a</v>
      </c>
      <c r="B1265" s="17" t="s">
        <v>589</v>
      </c>
      <c r="C1265" s="18" t="s">
        <v>590</v>
      </c>
      <c r="D1265" s="19">
        <v>100</v>
      </c>
      <c r="E1265" s="19">
        <v>490</v>
      </c>
      <c r="F1265" s="19">
        <v>457.79998999999998</v>
      </c>
      <c r="G1265" s="20">
        <f t="shared" si="132"/>
        <v>4.9000000000000004</v>
      </c>
      <c r="H1265" s="20">
        <f t="shared" si="132"/>
        <v>0.934285693877551</v>
      </c>
      <c r="I1265" s="19" t="str">
        <f t="shared" si="133"/>
        <v>1</v>
      </c>
      <c r="J1265" s="19" t="str">
        <f t="shared" si="134"/>
        <v>0</v>
      </c>
    </row>
    <row r="1266" spans="1:10" s="21" customFormat="1" hidden="1" x14ac:dyDescent="0.25">
      <c r="A1266" s="16" t="str">
        <f t="shared" si="131"/>
        <v>a</v>
      </c>
      <c r="B1266" s="22" t="s">
        <v>2</v>
      </c>
      <c r="C1266" s="23" t="s">
        <v>10</v>
      </c>
      <c r="D1266" s="24">
        <v>100</v>
      </c>
      <c r="E1266" s="24">
        <v>100</v>
      </c>
      <c r="F1266" s="24">
        <v>99.999989999999997</v>
      </c>
      <c r="G1266" s="25"/>
      <c r="H1266" s="25"/>
      <c r="I1266" s="24"/>
      <c r="J1266" s="24"/>
    </row>
    <row r="1267" spans="1:10" s="21" customFormat="1" hidden="1" x14ac:dyDescent="0.25">
      <c r="A1267" s="16" t="str">
        <f t="shared" si="131"/>
        <v>a</v>
      </c>
      <c r="B1267" s="22" t="s">
        <v>2</v>
      </c>
      <c r="C1267" s="26" t="s">
        <v>12</v>
      </c>
      <c r="D1267" s="27">
        <v>100</v>
      </c>
      <c r="E1267" s="27">
        <v>100</v>
      </c>
      <c r="F1267" s="27">
        <v>99.999989999999997</v>
      </c>
      <c r="G1267" s="28"/>
      <c r="H1267" s="28"/>
      <c r="I1267" s="27"/>
      <c r="J1267" s="27"/>
    </row>
    <row r="1268" spans="1:10" s="21" customFormat="1" hidden="1" x14ac:dyDescent="0.25">
      <c r="A1268" s="16" t="str">
        <f t="shared" si="131"/>
        <v>a</v>
      </c>
      <c r="B1268" s="22" t="s">
        <v>2</v>
      </c>
      <c r="C1268" s="23" t="s">
        <v>17</v>
      </c>
      <c r="D1268" s="24">
        <v>0</v>
      </c>
      <c r="E1268" s="24">
        <v>390</v>
      </c>
      <c r="F1268" s="24">
        <v>357.8</v>
      </c>
      <c r="G1268" s="25"/>
      <c r="H1268" s="25"/>
      <c r="I1268" s="24"/>
      <c r="J1268" s="24"/>
    </row>
    <row r="1269" spans="1:10" s="21" customFormat="1" ht="18.75" hidden="1" thickBot="1" x14ac:dyDescent="0.3">
      <c r="A1269" s="16" t="str">
        <f t="shared" si="131"/>
        <v>a</v>
      </c>
      <c r="B1269" s="17" t="s">
        <v>591</v>
      </c>
      <c r="C1269" s="18" t="s">
        <v>592</v>
      </c>
      <c r="D1269" s="19">
        <v>145</v>
      </c>
      <c r="E1269" s="19">
        <v>0</v>
      </c>
      <c r="F1269" s="19">
        <v>0</v>
      </c>
      <c r="G1269" s="20">
        <f t="shared" si="132"/>
        <v>0</v>
      </c>
      <c r="H1269" s="20" t="e">
        <f t="shared" si="132"/>
        <v>#DIV/0!</v>
      </c>
      <c r="I1269" s="19" t="str">
        <f t="shared" si="133"/>
        <v>1</v>
      </c>
      <c r="J1269" s="19" t="e">
        <f t="shared" si="134"/>
        <v>#DIV/0!</v>
      </c>
    </row>
    <row r="1270" spans="1:10" s="21" customFormat="1" hidden="1" x14ac:dyDescent="0.25">
      <c r="A1270" s="16" t="str">
        <f t="shared" si="131"/>
        <v>a</v>
      </c>
      <c r="B1270" s="22" t="s">
        <v>2</v>
      </c>
      <c r="C1270" s="23" t="s">
        <v>10</v>
      </c>
      <c r="D1270" s="24">
        <v>145</v>
      </c>
      <c r="E1270" s="24">
        <v>0</v>
      </c>
      <c r="F1270" s="24">
        <v>0</v>
      </c>
      <c r="G1270" s="25"/>
      <c r="H1270" s="25"/>
      <c r="I1270" s="24"/>
      <c r="J1270" s="24"/>
    </row>
    <row r="1271" spans="1:10" s="21" customFormat="1" hidden="1" x14ac:dyDescent="0.25">
      <c r="A1271" s="16" t="str">
        <f t="shared" si="131"/>
        <v>a</v>
      </c>
      <c r="B1271" s="22" t="s">
        <v>2</v>
      </c>
      <c r="C1271" s="26" t="s">
        <v>12</v>
      </c>
      <c r="D1271" s="27">
        <v>145</v>
      </c>
      <c r="E1271" s="27">
        <v>0</v>
      </c>
      <c r="F1271" s="27">
        <v>0</v>
      </c>
      <c r="G1271" s="28"/>
      <c r="H1271" s="28"/>
      <c r="I1271" s="27"/>
      <c r="J1271" s="27"/>
    </row>
    <row r="1272" spans="1:10" s="21" customFormat="1" ht="30.75" hidden="1" thickBot="1" x14ac:dyDescent="0.3">
      <c r="A1272" s="16" t="str">
        <f t="shared" si="131"/>
        <v>a</v>
      </c>
      <c r="B1272" s="17" t="s">
        <v>594</v>
      </c>
      <c r="C1272" s="18" t="s">
        <v>593</v>
      </c>
      <c r="D1272" s="19">
        <v>270</v>
      </c>
      <c r="E1272" s="19">
        <v>291</v>
      </c>
      <c r="F1272" s="19">
        <v>290.48621000000003</v>
      </c>
      <c r="G1272" s="20">
        <f t="shared" si="132"/>
        <v>1.0777777777777777</v>
      </c>
      <c r="H1272" s="20">
        <f t="shared" si="132"/>
        <v>0.99823439862542962</v>
      </c>
      <c r="I1272" s="19" t="str">
        <f t="shared" si="133"/>
        <v>0</v>
      </c>
      <c r="J1272" s="19" t="str">
        <f t="shared" si="134"/>
        <v>0</v>
      </c>
    </row>
    <row r="1273" spans="1:10" s="21" customFormat="1" hidden="1" x14ac:dyDescent="0.25">
      <c r="A1273" s="16" t="str">
        <f t="shared" si="131"/>
        <v>a</v>
      </c>
      <c r="B1273" s="22" t="s">
        <v>2</v>
      </c>
      <c r="C1273" s="23" t="s">
        <v>10</v>
      </c>
      <c r="D1273" s="24">
        <v>270</v>
      </c>
      <c r="E1273" s="24">
        <v>291</v>
      </c>
      <c r="F1273" s="24">
        <v>290.48621000000003</v>
      </c>
      <c r="G1273" s="25"/>
      <c r="H1273" s="25"/>
      <c r="I1273" s="24"/>
      <c r="J1273" s="24"/>
    </row>
    <row r="1274" spans="1:10" s="21" customFormat="1" hidden="1" x14ac:dyDescent="0.25">
      <c r="A1274" s="16" t="str">
        <f t="shared" si="131"/>
        <v>a</v>
      </c>
      <c r="B1274" s="22" t="s">
        <v>2</v>
      </c>
      <c r="C1274" s="26" t="s">
        <v>11</v>
      </c>
      <c r="D1274" s="27">
        <v>150</v>
      </c>
      <c r="E1274" s="27">
        <v>171</v>
      </c>
      <c r="F1274" s="27">
        <v>170.62</v>
      </c>
      <c r="G1274" s="28"/>
      <c r="H1274" s="28"/>
      <c r="I1274" s="27"/>
      <c r="J1274" s="27"/>
    </row>
    <row r="1275" spans="1:10" s="21" customFormat="1" hidden="1" x14ac:dyDescent="0.25">
      <c r="A1275" s="16" t="str">
        <f t="shared" si="131"/>
        <v>a</v>
      </c>
      <c r="B1275" s="22" t="s">
        <v>2</v>
      </c>
      <c r="C1275" s="26" t="s">
        <v>12</v>
      </c>
      <c r="D1275" s="27">
        <v>120</v>
      </c>
      <c r="E1275" s="27">
        <v>120</v>
      </c>
      <c r="F1275" s="27">
        <v>119.86621</v>
      </c>
      <c r="G1275" s="28"/>
      <c r="H1275" s="28"/>
      <c r="I1275" s="27"/>
      <c r="J1275" s="27"/>
    </row>
    <row r="1276" spans="1:10" s="21" customFormat="1" ht="30.75" hidden="1" thickBot="1" x14ac:dyDescent="0.3">
      <c r="A1276" s="16" t="str">
        <f t="shared" si="131"/>
        <v>a</v>
      </c>
      <c r="B1276" s="17" t="s">
        <v>595</v>
      </c>
      <c r="C1276" s="18" t="s">
        <v>596</v>
      </c>
      <c r="D1276" s="19">
        <v>550</v>
      </c>
      <c r="E1276" s="19">
        <v>550</v>
      </c>
      <c r="F1276" s="19">
        <v>525.23172</v>
      </c>
      <c r="G1276" s="20">
        <f t="shared" si="132"/>
        <v>1</v>
      </c>
      <c r="H1276" s="20">
        <f t="shared" si="132"/>
        <v>0.95496676363636368</v>
      </c>
      <c r="I1276" s="19" t="str">
        <f t="shared" si="133"/>
        <v>0</v>
      </c>
      <c r="J1276" s="19" t="str">
        <f t="shared" si="134"/>
        <v>0</v>
      </c>
    </row>
    <row r="1277" spans="1:10" s="21" customFormat="1" hidden="1" x14ac:dyDescent="0.25">
      <c r="A1277" s="16" t="str">
        <f t="shared" si="131"/>
        <v>a</v>
      </c>
      <c r="B1277" s="22" t="s">
        <v>2</v>
      </c>
      <c r="C1277" s="23" t="s">
        <v>10</v>
      </c>
      <c r="D1277" s="24">
        <v>358</v>
      </c>
      <c r="E1277" s="24">
        <v>358</v>
      </c>
      <c r="F1277" s="24">
        <v>357.59979999999996</v>
      </c>
      <c r="G1277" s="25"/>
      <c r="H1277" s="25"/>
      <c r="I1277" s="24"/>
      <c r="J1277" s="24"/>
    </row>
    <row r="1278" spans="1:10" s="21" customFormat="1" hidden="1" x14ac:dyDescent="0.25">
      <c r="A1278" s="16" t="str">
        <f t="shared" si="131"/>
        <v>a</v>
      </c>
      <c r="B1278" s="22" t="s">
        <v>2</v>
      </c>
      <c r="C1278" s="26" t="s">
        <v>12</v>
      </c>
      <c r="D1278" s="27">
        <v>358</v>
      </c>
      <c r="E1278" s="27">
        <v>358</v>
      </c>
      <c r="F1278" s="27">
        <v>357.59979999999996</v>
      </c>
      <c r="G1278" s="28"/>
      <c r="H1278" s="28"/>
      <c r="I1278" s="27"/>
      <c r="J1278" s="27"/>
    </row>
    <row r="1279" spans="1:10" s="21" customFormat="1" hidden="1" x14ac:dyDescent="0.25">
      <c r="A1279" s="16" t="str">
        <f t="shared" si="131"/>
        <v>a</v>
      </c>
      <c r="B1279" s="22" t="s">
        <v>2</v>
      </c>
      <c r="C1279" s="23" t="s">
        <v>17</v>
      </c>
      <c r="D1279" s="24">
        <v>192</v>
      </c>
      <c r="E1279" s="24">
        <v>192</v>
      </c>
      <c r="F1279" s="24">
        <v>167.63192000000001</v>
      </c>
      <c r="G1279" s="25"/>
      <c r="H1279" s="25"/>
      <c r="I1279" s="24"/>
      <c r="J1279" s="24"/>
    </row>
    <row r="1280" spans="1:10" s="21" customFormat="1" ht="45.75" hidden="1" thickBot="1" x14ac:dyDescent="0.3">
      <c r="A1280" s="16" t="str">
        <f t="shared" si="131"/>
        <v>a</v>
      </c>
      <c r="B1280" s="17" t="s">
        <v>597</v>
      </c>
      <c r="C1280" s="18" t="s">
        <v>598</v>
      </c>
      <c r="D1280" s="19">
        <v>590</v>
      </c>
      <c r="E1280" s="19">
        <v>960</v>
      </c>
      <c r="F1280" s="19">
        <v>1320.5512700000002</v>
      </c>
      <c r="G1280" s="20">
        <f t="shared" si="132"/>
        <v>1.6271186440677967</v>
      </c>
      <c r="H1280" s="20">
        <f t="shared" si="132"/>
        <v>1.3755742395833335</v>
      </c>
      <c r="I1280" s="19" t="str">
        <f t="shared" si="133"/>
        <v>1</v>
      </c>
      <c r="J1280" s="19" t="str">
        <f t="shared" si="134"/>
        <v>1</v>
      </c>
    </row>
    <row r="1281" spans="1:10" s="21" customFormat="1" hidden="1" x14ac:dyDescent="0.25">
      <c r="A1281" s="16" t="str">
        <f t="shared" si="131"/>
        <v>a</v>
      </c>
      <c r="B1281" s="22" t="s">
        <v>2</v>
      </c>
      <c r="C1281" s="23" t="s">
        <v>10</v>
      </c>
      <c r="D1281" s="24">
        <v>590</v>
      </c>
      <c r="E1281" s="24">
        <v>943.3</v>
      </c>
      <c r="F1281" s="24">
        <v>1316.5512700000002</v>
      </c>
      <c r="G1281" s="25"/>
      <c r="H1281" s="25"/>
      <c r="I1281" s="24"/>
      <c r="J1281" s="24"/>
    </row>
    <row r="1282" spans="1:10" s="21" customFormat="1" hidden="1" x14ac:dyDescent="0.25">
      <c r="A1282" s="16" t="str">
        <f t="shared" si="131"/>
        <v>a</v>
      </c>
      <c r="B1282" s="22" t="s">
        <v>2</v>
      </c>
      <c r="C1282" s="26" t="s">
        <v>11</v>
      </c>
      <c r="D1282" s="27">
        <v>305</v>
      </c>
      <c r="E1282" s="27">
        <v>296.3</v>
      </c>
      <c r="F1282" s="27">
        <v>321.07233000000002</v>
      </c>
      <c r="G1282" s="28"/>
      <c r="H1282" s="28"/>
      <c r="I1282" s="27"/>
      <c r="J1282" s="27"/>
    </row>
    <row r="1283" spans="1:10" s="21" customFormat="1" hidden="1" x14ac:dyDescent="0.25">
      <c r="A1283" s="16" t="str">
        <f t="shared" si="131"/>
        <v>a</v>
      </c>
      <c r="B1283" s="22" t="s">
        <v>2</v>
      </c>
      <c r="C1283" s="26" t="s">
        <v>12</v>
      </c>
      <c r="D1283" s="27">
        <v>278</v>
      </c>
      <c r="E1283" s="27">
        <v>639.24</v>
      </c>
      <c r="F1283" s="27">
        <v>974.22441000000003</v>
      </c>
      <c r="G1283" s="28"/>
      <c r="H1283" s="28"/>
      <c r="I1283" s="27"/>
      <c r="J1283" s="27"/>
    </row>
    <row r="1284" spans="1:10" s="21" customFormat="1" hidden="1" x14ac:dyDescent="0.25">
      <c r="A1284" s="16" t="str">
        <f t="shared" si="131"/>
        <v>a</v>
      </c>
      <c r="B1284" s="22" t="s">
        <v>2</v>
      </c>
      <c r="C1284" s="26" t="s">
        <v>14</v>
      </c>
      <c r="D1284" s="27">
        <v>0</v>
      </c>
      <c r="E1284" s="27">
        <v>0</v>
      </c>
      <c r="F1284" s="27">
        <v>14.601739999999999</v>
      </c>
      <c r="G1284" s="28"/>
      <c r="H1284" s="28"/>
      <c r="I1284" s="27"/>
      <c r="J1284" s="27"/>
    </row>
    <row r="1285" spans="1:10" s="21" customFormat="1" hidden="1" x14ac:dyDescent="0.25">
      <c r="A1285" s="16" t="str">
        <f t="shared" si="131"/>
        <v>a</v>
      </c>
      <c r="B1285" s="22" t="s">
        <v>2</v>
      </c>
      <c r="C1285" s="26" t="s">
        <v>15</v>
      </c>
      <c r="D1285" s="27">
        <v>5</v>
      </c>
      <c r="E1285" s="27">
        <v>5</v>
      </c>
      <c r="F1285" s="27">
        <v>2.6126800000000001</v>
      </c>
      <c r="G1285" s="28"/>
      <c r="H1285" s="28"/>
      <c r="I1285" s="27"/>
      <c r="J1285" s="27"/>
    </row>
    <row r="1286" spans="1:10" s="21" customFormat="1" hidden="1" x14ac:dyDescent="0.25">
      <c r="A1286" s="16" t="str">
        <f t="shared" si="131"/>
        <v>a</v>
      </c>
      <c r="B1286" s="22" t="s">
        <v>2</v>
      </c>
      <c r="C1286" s="26" t="s">
        <v>16</v>
      </c>
      <c r="D1286" s="27">
        <v>2</v>
      </c>
      <c r="E1286" s="27">
        <v>2.76</v>
      </c>
      <c r="F1286" s="27">
        <v>4.0401100000000003</v>
      </c>
      <c r="G1286" s="28"/>
      <c r="H1286" s="28"/>
      <c r="I1286" s="27"/>
      <c r="J1286" s="27"/>
    </row>
    <row r="1287" spans="1:10" s="21" customFormat="1" hidden="1" x14ac:dyDescent="0.25">
      <c r="A1287" s="16" t="str">
        <f t="shared" si="131"/>
        <v>a</v>
      </c>
      <c r="B1287" s="22" t="s">
        <v>2</v>
      </c>
      <c r="C1287" s="23" t="s">
        <v>17</v>
      </c>
      <c r="D1287" s="24">
        <v>0</v>
      </c>
      <c r="E1287" s="24">
        <v>16.7</v>
      </c>
      <c r="F1287" s="24">
        <v>4</v>
      </c>
      <c r="G1287" s="25"/>
      <c r="H1287" s="25"/>
      <c r="I1287" s="24"/>
      <c r="J1287" s="24"/>
    </row>
    <row r="1288" spans="1:10" s="21" customFormat="1" ht="30.75" hidden="1" thickBot="1" x14ac:dyDescent="0.3">
      <c r="A1288" s="16" t="str">
        <f t="shared" si="131"/>
        <v>a</v>
      </c>
      <c r="B1288" s="17" t="s">
        <v>599</v>
      </c>
      <c r="C1288" s="18" t="s">
        <v>600</v>
      </c>
      <c r="D1288" s="19">
        <v>395</v>
      </c>
      <c r="E1288" s="19">
        <v>772.6</v>
      </c>
      <c r="F1288" s="19">
        <v>769.67600000000004</v>
      </c>
      <c r="G1288" s="20">
        <f t="shared" si="132"/>
        <v>1.9559493670886077</v>
      </c>
      <c r="H1288" s="20">
        <f t="shared" si="132"/>
        <v>0.99621537665027182</v>
      </c>
      <c r="I1288" s="19" t="str">
        <f t="shared" si="133"/>
        <v>1</v>
      </c>
      <c r="J1288" s="19" t="str">
        <f t="shared" si="134"/>
        <v>0</v>
      </c>
    </row>
    <row r="1289" spans="1:10" s="21" customFormat="1" hidden="1" x14ac:dyDescent="0.25">
      <c r="A1289" s="16" t="str">
        <f t="shared" si="131"/>
        <v>a</v>
      </c>
      <c r="B1289" s="22" t="s">
        <v>2</v>
      </c>
      <c r="C1289" s="23" t="s">
        <v>10</v>
      </c>
      <c r="D1289" s="24">
        <v>145</v>
      </c>
      <c r="E1289" s="24">
        <v>102.6</v>
      </c>
      <c r="F1289" s="24">
        <v>102.50399999999999</v>
      </c>
      <c r="G1289" s="25"/>
      <c r="H1289" s="25"/>
      <c r="I1289" s="24"/>
      <c r="J1289" s="24"/>
    </row>
    <row r="1290" spans="1:10" s="21" customFormat="1" hidden="1" x14ac:dyDescent="0.25">
      <c r="A1290" s="16" t="str">
        <f t="shared" si="131"/>
        <v>a</v>
      </c>
      <c r="B1290" s="22" t="s">
        <v>2</v>
      </c>
      <c r="C1290" s="26" t="s">
        <v>12</v>
      </c>
      <c r="D1290" s="27">
        <v>145</v>
      </c>
      <c r="E1290" s="27">
        <v>102.6</v>
      </c>
      <c r="F1290" s="27">
        <v>102.50399999999999</v>
      </c>
      <c r="G1290" s="28"/>
      <c r="H1290" s="28"/>
      <c r="I1290" s="27"/>
      <c r="J1290" s="27"/>
    </row>
    <row r="1291" spans="1:10" s="21" customFormat="1" hidden="1" x14ac:dyDescent="0.25">
      <c r="A1291" s="16" t="str">
        <f t="shared" si="131"/>
        <v>a</v>
      </c>
      <c r="B1291" s="22" t="s">
        <v>2</v>
      </c>
      <c r="C1291" s="23" t="s">
        <v>17</v>
      </c>
      <c r="D1291" s="24">
        <v>250</v>
      </c>
      <c r="E1291" s="24">
        <v>670</v>
      </c>
      <c r="F1291" s="24">
        <v>667.17200000000003</v>
      </c>
      <c r="G1291" s="25"/>
      <c r="H1291" s="25"/>
      <c r="I1291" s="24"/>
      <c r="J1291" s="24"/>
    </row>
    <row r="1292" spans="1:10" s="21" customFormat="1" ht="18.75" hidden="1" thickBot="1" x14ac:dyDescent="0.3">
      <c r="A1292" s="16" t="str">
        <f t="shared" ref="A1292:A1335" si="135">IF(OR(D1292&lt;&gt;0,E1292&lt;&gt;0,F1292&lt;&gt;0),"a","b")</f>
        <v>a</v>
      </c>
      <c r="B1292" s="17" t="s">
        <v>601</v>
      </c>
      <c r="C1292" s="18" t="s">
        <v>602</v>
      </c>
      <c r="D1292" s="19">
        <v>0</v>
      </c>
      <c r="E1292" s="19">
        <v>0</v>
      </c>
      <c r="F1292" s="19">
        <v>210.35255000000001</v>
      </c>
      <c r="G1292" s="20" t="e">
        <f t="shared" ref="G1292:H1335" si="136">E1292/D1292</f>
        <v>#DIV/0!</v>
      </c>
      <c r="H1292" s="20" t="e">
        <f t="shared" si="136"/>
        <v>#DIV/0!</v>
      </c>
      <c r="I1292" s="19" t="e">
        <f t="shared" ref="I1292:I1335" si="137">IF(OR(G1292-100%&gt;=30%,100%-G1292&gt;=30%),"1","0")</f>
        <v>#DIV/0!</v>
      </c>
      <c r="J1292" s="19" t="e">
        <f t="shared" ref="J1292:J1335" si="138">IF(OR(H1292-100%&gt;=15%,100%-H1292&gt;=15%),"1","0")</f>
        <v>#DIV/0!</v>
      </c>
    </row>
    <row r="1293" spans="1:10" s="21" customFormat="1" hidden="1" x14ac:dyDescent="0.25">
      <c r="A1293" s="16" t="str">
        <f t="shared" si="135"/>
        <v>a</v>
      </c>
      <c r="B1293" s="22" t="s">
        <v>2</v>
      </c>
      <c r="C1293" s="23" t="s">
        <v>10</v>
      </c>
      <c r="D1293" s="24">
        <v>0</v>
      </c>
      <c r="E1293" s="24">
        <v>0</v>
      </c>
      <c r="F1293" s="24">
        <v>210.35255000000001</v>
      </c>
      <c r="G1293" s="25"/>
      <c r="H1293" s="25"/>
      <c r="I1293" s="24"/>
      <c r="J1293" s="24"/>
    </row>
    <row r="1294" spans="1:10" s="21" customFormat="1" hidden="1" x14ac:dyDescent="0.25">
      <c r="A1294" s="16" t="str">
        <f t="shared" si="135"/>
        <v>a</v>
      </c>
      <c r="B1294" s="22" t="s">
        <v>2</v>
      </c>
      <c r="C1294" s="26" t="s">
        <v>11</v>
      </c>
      <c r="D1294" s="27">
        <v>0</v>
      </c>
      <c r="E1294" s="27">
        <v>0</v>
      </c>
      <c r="F1294" s="27">
        <v>176.03919999999999</v>
      </c>
      <c r="G1294" s="28"/>
      <c r="H1294" s="28"/>
      <c r="I1294" s="27"/>
      <c r="J1294" s="27"/>
    </row>
    <row r="1295" spans="1:10" s="21" customFormat="1" hidden="1" x14ac:dyDescent="0.25">
      <c r="A1295" s="16" t="str">
        <f t="shared" si="135"/>
        <v>a</v>
      </c>
      <c r="B1295" s="22" t="s">
        <v>2</v>
      </c>
      <c r="C1295" s="26" t="s">
        <v>12</v>
      </c>
      <c r="D1295" s="27">
        <v>0</v>
      </c>
      <c r="E1295" s="27">
        <v>0</v>
      </c>
      <c r="F1295" s="27">
        <v>34.31335</v>
      </c>
      <c r="G1295" s="28"/>
      <c r="H1295" s="28"/>
      <c r="I1295" s="27"/>
      <c r="J1295" s="27"/>
    </row>
    <row r="1296" spans="1:10" s="21" customFormat="1" ht="30.75" hidden="1" thickBot="1" x14ac:dyDescent="0.3">
      <c r="A1296" s="16" t="str">
        <f t="shared" si="135"/>
        <v>a</v>
      </c>
      <c r="B1296" s="17" t="s">
        <v>603</v>
      </c>
      <c r="C1296" s="18" t="s">
        <v>604</v>
      </c>
      <c r="D1296" s="19">
        <v>7940</v>
      </c>
      <c r="E1296" s="19">
        <v>7790.402000000001</v>
      </c>
      <c r="F1296" s="19">
        <v>7689.9304700000012</v>
      </c>
      <c r="G1296" s="20">
        <f t="shared" si="136"/>
        <v>0.98115894206549126</v>
      </c>
      <c r="H1296" s="20">
        <f t="shared" si="136"/>
        <v>0.98710316489444316</v>
      </c>
      <c r="I1296" s="19" t="str">
        <f t="shared" si="137"/>
        <v>0</v>
      </c>
      <c r="J1296" s="19" t="str">
        <f t="shared" si="138"/>
        <v>0</v>
      </c>
    </row>
    <row r="1297" spans="1:10" s="21" customFormat="1" hidden="1" x14ac:dyDescent="0.25">
      <c r="A1297" s="16" t="str">
        <f t="shared" si="135"/>
        <v>a</v>
      </c>
      <c r="B1297" s="22" t="s">
        <v>2</v>
      </c>
      <c r="C1297" s="23" t="s">
        <v>10</v>
      </c>
      <c r="D1297" s="24">
        <v>7835</v>
      </c>
      <c r="E1297" s="24">
        <v>7786.902000000001</v>
      </c>
      <c r="F1297" s="24">
        <v>7686.4814700000015</v>
      </c>
      <c r="G1297" s="25"/>
      <c r="H1297" s="25"/>
      <c r="I1297" s="24"/>
      <c r="J1297" s="24"/>
    </row>
    <row r="1298" spans="1:10" s="21" customFormat="1" hidden="1" x14ac:dyDescent="0.25">
      <c r="A1298" s="16" t="str">
        <f t="shared" si="135"/>
        <v>a</v>
      </c>
      <c r="B1298" s="22" t="s">
        <v>2</v>
      </c>
      <c r="C1298" s="26" t="s">
        <v>11</v>
      </c>
      <c r="D1298" s="27">
        <v>4605</v>
      </c>
      <c r="E1298" s="27">
        <v>4085.0360000000001</v>
      </c>
      <c r="F1298" s="27">
        <v>4075.4673600000001</v>
      </c>
      <c r="G1298" s="28"/>
      <c r="H1298" s="28"/>
      <c r="I1298" s="27"/>
      <c r="J1298" s="27"/>
    </row>
    <row r="1299" spans="1:10" s="21" customFormat="1" hidden="1" x14ac:dyDescent="0.25">
      <c r="A1299" s="16" t="str">
        <f t="shared" si="135"/>
        <v>a</v>
      </c>
      <c r="B1299" s="22" t="s">
        <v>2</v>
      </c>
      <c r="C1299" s="26" t="s">
        <v>12</v>
      </c>
      <c r="D1299" s="27">
        <v>3110</v>
      </c>
      <c r="E1299" s="27">
        <v>3469.4120000000003</v>
      </c>
      <c r="F1299" s="27">
        <v>3384.7825900000007</v>
      </c>
      <c r="G1299" s="28"/>
      <c r="H1299" s="28"/>
      <c r="I1299" s="27"/>
      <c r="J1299" s="27"/>
    </row>
    <row r="1300" spans="1:10" s="21" customFormat="1" hidden="1" x14ac:dyDescent="0.25">
      <c r="A1300" s="16" t="str">
        <f t="shared" si="135"/>
        <v>a</v>
      </c>
      <c r="B1300" s="22" t="s">
        <v>2</v>
      </c>
      <c r="C1300" s="26" t="s">
        <v>14</v>
      </c>
      <c r="D1300" s="27">
        <v>10</v>
      </c>
      <c r="E1300" s="27">
        <v>10.1</v>
      </c>
      <c r="F1300" s="27">
        <v>9.9384099999999993</v>
      </c>
      <c r="G1300" s="28"/>
      <c r="H1300" s="28"/>
      <c r="I1300" s="27"/>
      <c r="J1300" s="27"/>
    </row>
    <row r="1301" spans="1:10" s="21" customFormat="1" hidden="1" x14ac:dyDescent="0.25">
      <c r="A1301" s="16" t="str">
        <f t="shared" si="135"/>
        <v>a</v>
      </c>
      <c r="B1301" s="22" t="s">
        <v>2</v>
      </c>
      <c r="C1301" s="26" t="s">
        <v>15</v>
      </c>
      <c r="D1301" s="27">
        <v>80</v>
      </c>
      <c r="E1301" s="27">
        <v>167.16</v>
      </c>
      <c r="F1301" s="27">
        <v>162.4085</v>
      </c>
      <c r="G1301" s="28"/>
      <c r="H1301" s="28"/>
      <c r="I1301" s="27"/>
      <c r="J1301" s="27"/>
    </row>
    <row r="1302" spans="1:10" s="21" customFormat="1" hidden="1" x14ac:dyDescent="0.25">
      <c r="A1302" s="16" t="str">
        <f t="shared" si="135"/>
        <v>a</v>
      </c>
      <c r="B1302" s="22" t="s">
        <v>2</v>
      </c>
      <c r="C1302" s="26" t="s">
        <v>16</v>
      </c>
      <c r="D1302" s="27">
        <v>30</v>
      </c>
      <c r="E1302" s="27">
        <v>55.194000000000003</v>
      </c>
      <c r="F1302" s="27">
        <v>53.884610000000002</v>
      </c>
      <c r="G1302" s="28"/>
      <c r="H1302" s="28"/>
      <c r="I1302" s="27"/>
      <c r="J1302" s="27"/>
    </row>
    <row r="1303" spans="1:10" s="21" customFormat="1" hidden="1" x14ac:dyDescent="0.25">
      <c r="A1303" s="16" t="str">
        <f t="shared" si="135"/>
        <v>a</v>
      </c>
      <c r="B1303" s="22" t="s">
        <v>2</v>
      </c>
      <c r="C1303" s="23" t="s">
        <v>17</v>
      </c>
      <c r="D1303" s="24">
        <v>105</v>
      </c>
      <c r="E1303" s="24">
        <v>3.5</v>
      </c>
      <c r="F1303" s="24">
        <v>3.4489999999999998</v>
      </c>
      <c r="G1303" s="25"/>
      <c r="H1303" s="25"/>
      <c r="I1303" s="24"/>
      <c r="J1303" s="24"/>
    </row>
    <row r="1304" spans="1:10" s="21" customFormat="1" ht="30.75" hidden="1" thickBot="1" x14ac:dyDescent="0.3">
      <c r="A1304" s="16" t="str">
        <f t="shared" si="135"/>
        <v>a</v>
      </c>
      <c r="B1304" s="17" t="s">
        <v>605</v>
      </c>
      <c r="C1304" s="18" t="s">
        <v>606</v>
      </c>
      <c r="D1304" s="19">
        <v>5344.9999999999982</v>
      </c>
      <c r="E1304" s="19">
        <v>4590.8429999999989</v>
      </c>
      <c r="F1304" s="19">
        <v>4526.8489799999998</v>
      </c>
      <c r="G1304" s="20">
        <f t="shared" si="136"/>
        <v>0.85890420954162783</v>
      </c>
      <c r="H1304" s="20">
        <f t="shared" si="136"/>
        <v>0.98606050784137045</v>
      </c>
      <c r="I1304" s="19" t="str">
        <f t="shared" si="137"/>
        <v>0</v>
      </c>
      <c r="J1304" s="19" t="str">
        <f t="shared" si="138"/>
        <v>0</v>
      </c>
    </row>
    <row r="1305" spans="1:10" s="21" customFormat="1" hidden="1" x14ac:dyDescent="0.25">
      <c r="A1305" s="16" t="str">
        <f t="shared" si="135"/>
        <v>a</v>
      </c>
      <c r="B1305" s="22" t="s">
        <v>2</v>
      </c>
      <c r="C1305" s="23" t="s">
        <v>10</v>
      </c>
      <c r="D1305" s="24">
        <v>5285</v>
      </c>
      <c r="E1305" s="24">
        <v>4564.3729999999996</v>
      </c>
      <c r="F1305" s="24">
        <v>4500.391410000002</v>
      </c>
      <c r="G1305" s="25"/>
      <c r="H1305" s="25"/>
      <c r="I1305" s="24"/>
      <c r="J1305" s="24"/>
    </row>
    <row r="1306" spans="1:10" s="21" customFormat="1" hidden="1" x14ac:dyDescent="0.25">
      <c r="A1306" s="16" t="str">
        <f t="shared" si="135"/>
        <v>a</v>
      </c>
      <c r="B1306" s="22" t="s">
        <v>2</v>
      </c>
      <c r="C1306" s="26" t="s">
        <v>11</v>
      </c>
      <c r="D1306" s="27">
        <v>3617</v>
      </c>
      <c r="E1306" s="27">
        <v>3335.4199999999992</v>
      </c>
      <c r="F1306" s="27">
        <v>3327.6288899999995</v>
      </c>
      <c r="G1306" s="28"/>
      <c r="H1306" s="28"/>
      <c r="I1306" s="27"/>
      <c r="J1306" s="27"/>
    </row>
    <row r="1307" spans="1:10" s="21" customFormat="1" hidden="1" x14ac:dyDescent="0.25">
      <c r="A1307" s="16" t="str">
        <f t="shared" si="135"/>
        <v>a</v>
      </c>
      <c r="B1307" s="22" t="s">
        <v>2</v>
      </c>
      <c r="C1307" s="26" t="s">
        <v>12</v>
      </c>
      <c r="D1307" s="27">
        <v>1590</v>
      </c>
      <c r="E1307" s="27">
        <v>1172.9449999999997</v>
      </c>
      <c r="F1307" s="27">
        <v>1118.6978700000009</v>
      </c>
      <c r="G1307" s="28"/>
      <c r="H1307" s="28"/>
      <c r="I1307" s="27"/>
      <c r="J1307" s="27"/>
    </row>
    <row r="1308" spans="1:10" s="21" customFormat="1" hidden="1" x14ac:dyDescent="0.25">
      <c r="A1308" s="16" t="str">
        <f t="shared" si="135"/>
        <v>a</v>
      </c>
      <c r="B1308" s="22" t="s">
        <v>2</v>
      </c>
      <c r="C1308" s="26" t="s">
        <v>15</v>
      </c>
      <c r="D1308" s="27">
        <v>70</v>
      </c>
      <c r="E1308" s="27">
        <v>38.433999999999997</v>
      </c>
      <c r="F1308" s="27">
        <v>37.68036</v>
      </c>
      <c r="G1308" s="28"/>
      <c r="H1308" s="28"/>
      <c r="I1308" s="27"/>
      <c r="J1308" s="27"/>
    </row>
    <row r="1309" spans="1:10" s="21" customFormat="1" hidden="1" x14ac:dyDescent="0.25">
      <c r="A1309" s="16" t="str">
        <f t="shared" si="135"/>
        <v>a</v>
      </c>
      <c r="B1309" s="22" t="s">
        <v>2</v>
      </c>
      <c r="C1309" s="26" t="s">
        <v>16</v>
      </c>
      <c r="D1309" s="27">
        <v>8</v>
      </c>
      <c r="E1309" s="27">
        <v>17.573999999999995</v>
      </c>
      <c r="F1309" s="27">
        <v>16.384289999999996</v>
      </c>
      <c r="G1309" s="28"/>
      <c r="H1309" s="28"/>
      <c r="I1309" s="27"/>
      <c r="J1309" s="27"/>
    </row>
    <row r="1310" spans="1:10" s="21" customFormat="1" hidden="1" x14ac:dyDescent="0.25">
      <c r="A1310" s="16" t="str">
        <f t="shared" si="135"/>
        <v>a</v>
      </c>
      <c r="B1310" s="22" t="s">
        <v>2</v>
      </c>
      <c r="C1310" s="23" t="s">
        <v>17</v>
      </c>
      <c r="D1310" s="24">
        <v>60</v>
      </c>
      <c r="E1310" s="24">
        <v>26.470000000000002</v>
      </c>
      <c r="F1310" s="24">
        <v>26.45757</v>
      </c>
      <c r="G1310" s="25"/>
      <c r="H1310" s="25"/>
      <c r="I1310" s="24"/>
      <c r="J1310" s="24"/>
    </row>
    <row r="1311" spans="1:10" s="21" customFormat="1" ht="36.75" hidden="1" thickBot="1" x14ac:dyDescent="0.3">
      <c r="A1311" s="16" t="str">
        <f t="shared" si="135"/>
        <v>a</v>
      </c>
      <c r="B1311" s="17" t="s">
        <v>607</v>
      </c>
      <c r="C1311" s="18" t="s">
        <v>608</v>
      </c>
      <c r="D1311" s="19">
        <v>87.2</v>
      </c>
      <c r="E1311" s="19">
        <v>93.801999999999992</v>
      </c>
      <c r="F1311" s="19">
        <v>92.822220000000002</v>
      </c>
      <c r="G1311" s="20">
        <f t="shared" si="136"/>
        <v>1.0757110091743118</v>
      </c>
      <c r="H1311" s="20">
        <f t="shared" si="136"/>
        <v>0.98955480693375419</v>
      </c>
      <c r="I1311" s="19" t="str">
        <f t="shared" si="137"/>
        <v>0</v>
      </c>
      <c r="J1311" s="19" t="str">
        <f t="shared" si="138"/>
        <v>0</v>
      </c>
    </row>
    <row r="1312" spans="1:10" s="21" customFormat="1" hidden="1" x14ac:dyDescent="0.25">
      <c r="A1312" s="16" t="str">
        <f t="shared" si="135"/>
        <v>a</v>
      </c>
      <c r="B1312" s="22" t="s">
        <v>2</v>
      </c>
      <c r="C1312" s="23" t="s">
        <v>10</v>
      </c>
      <c r="D1312" s="24">
        <v>86</v>
      </c>
      <c r="E1312" s="24">
        <v>93.801999999999992</v>
      </c>
      <c r="F1312" s="24">
        <v>92.822220000000002</v>
      </c>
      <c r="G1312" s="25"/>
      <c r="H1312" s="25"/>
      <c r="I1312" s="24"/>
      <c r="J1312" s="24"/>
    </row>
    <row r="1313" spans="1:10" s="21" customFormat="1" hidden="1" x14ac:dyDescent="0.25">
      <c r="A1313" s="16" t="str">
        <f t="shared" si="135"/>
        <v>a</v>
      </c>
      <c r="B1313" s="22" t="s">
        <v>2</v>
      </c>
      <c r="C1313" s="26" t="s">
        <v>11</v>
      </c>
      <c r="D1313" s="27">
        <v>57.199999999999996</v>
      </c>
      <c r="E1313" s="27">
        <v>56.704999999999998</v>
      </c>
      <c r="F1313" s="27">
        <v>56.703179999999996</v>
      </c>
      <c r="G1313" s="28"/>
      <c r="H1313" s="28"/>
      <c r="I1313" s="27"/>
      <c r="J1313" s="27"/>
    </row>
    <row r="1314" spans="1:10" s="21" customFormat="1" hidden="1" x14ac:dyDescent="0.25">
      <c r="A1314" s="16" t="str">
        <f t="shared" si="135"/>
        <v>a</v>
      </c>
      <c r="B1314" s="22" t="s">
        <v>2</v>
      </c>
      <c r="C1314" s="26" t="s">
        <v>12</v>
      </c>
      <c r="D1314" s="27">
        <v>28.6</v>
      </c>
      <c r="E1314" s="27">
        <v>36.091000000000001</v>
      </c>
      <c r="F1314" s="27">
        <v>35.313780000000001</v>
      </c>
      <c r="G1314" s="28"/>
      <c r="H1314" s="28"/>
      <c r="I1314" s="27"/>
      <c r="J1314" s="27"/>
    </row>
    <row r="1315" spans="1:10" s="21" customFormat="1" hidden="1" x14ac:dyDescent="0.25">
      <c r="A1315" s="16" t="str">
        <f t="shared" si="135"/>
        <v>a</v>
      </c>
      <c r="B1315" s="22" t="s">
        <v>2</v>
      </c>
      <c r="C1315" s="26" t="s">
        <v>15</v>
      </c>
      <c r="D1315" s="27">
        <v>0</v>
      </c>
      <c r="E1315" s="27">
        <v>0.80600000000000005</v>
      </c>
      <c r="F1315" s="27">
        <v>0.80525999999999998</v>
      </c>
      <c r="G1315" s="28"/>
      <c r="H1315" s="28"/>
      <c r="I1315" s="27"/>
      <c r="J1315" s="27"/>
    </row>
    <row r="1316" spans="1:10" s="21" customFormat="1" hidden="1" x14ac:dyDescent="0.25">
      <c r="A1316" s="16" t="str">
        <f t="shared" si="135"/>
        <v>a</v>
      </c>
      <c r="B1316" s="22" t="s">
        <v>2</v>
      </c>
      <c r="C1316" s="26" t="s">
        <v>16</v>
      </c>
      <c r="D1316" s="27">
        <v>0.2</v>
      </c>
      <c r="E1316" s="27">
        <v>0.2</v>
      </c>
      <c r="F1316" s="27">
        <v>0</v>
      </c>
      <c r="G1316" s="28"/>
      <c r="H1316" s="28"/>
      <c r="I1316" s="27"/>
      <c r="J1316" s="27"/>
    </row>
    <row r="1317" spans="1:10" s="21" customFormat="1" hidden="1" x14ac:dyDescent="0.25">
      <c r="A1317" s="16" t="str">
        <f t="shared" si="135"/>
        <v>a</v>
      </c>
      <c r="B1317" s="22" t="s">
        <v>2</v>
      </c>
      <c r="C1317" s="23" t="s">
        <v>17</v>
      </c>
      <c r="D1317" s="24">
        <v>1.2</v>
      </c>
      <c r="E1317" s="24">
        <v>0</v>
      </c>
      <c r="F1317" s="24">
        <v>0</v>
      </c>
      <c r="G1317" s="25"/>
      <c r="H1317" s="25"/>
      <c r="I1317" s="24"/>
      <c r="J1317" s="24"/>
    </row>
    <row r="1318" spans="1:10" s="21" customFormat="1" ht="36.75" hidden="1" thickBot="1" x14ac:dyDescent="0.3">
      <c r="A1318" s="16" t="str">
        <f t="shared" si="135"/>
        <v>a</v>
      </c>
      <c r="B1318" s="17" t="s">
        <v>609</v>
      </c>
      <c r="C1318" s="18" t="s">
        <v>610</v>
      </c>
      <c r="D1318" s="19">
        <v>83.2</v>
      </c>
      <c r="E1318" s="19">
        <v>80.209999999999994</v>
      </c>
      <c r="F1318" s="19">
        <v>77.122540000000015</v>
      </c>
      <c r="G1318" s="20">
        <f t="shared" si="136"/>
        <v>0.96406249999999993</v>
      </c>
      <c r="H1318" s="20">
        <f t="shared" si="136"/>
        <v>0.96150779204587988</v>
      </c>
      <c r="I1318" s="19" t="str">
        <f t="shared" si="137"/>
        <v>0</v>
      </c>
      <c r="J1318" s="19" t="str">
        <f t="shared" si="138"/>
        <v>0</v>
      </c>
    </row>
    <row r="1319" spans="1:10" s="21" customFormat="1" hidden="1" x14ac:dyDescent="0.25">
      <c r="A1319" s="16" t="str">
        <f t="shared" si="135"/>
        <v>a</v>
      </c>
      <c r="B1319" s="22" t="s">
        <v>2</v>
      </c>
      <c r="C1319" s="23" t="s">
        <v>10</v>
      </c>
      <c r="D1319" s="24">
        <v>83.2</v>
      </c>
      <c r="E1319" s="24">
        <v>80.209999999999994</v>
      </c>
      <c r="F1319" s="24">
        <v>77.122540000000015</v>
      </c>
      <c r="G1319" s="25"/>
      <c r="H1319" s="25"/>
      <c r="I1319" s="24"/>
      <c r="J1319" s="24"/>
    </row>
    <row r="1320" spans="1:10" s="21" customFormat="1" hidden="1" x14ac:dyDescent="0.25">
      <c r="A1320" s="16" t="str">
        <f t="shared" si="135"/>
        <v>a</v>
      </c>
      <c r="B1320" s="22" t="s">
        <v>2</v>
      </c>
      <c r="C1320" s="26" t="s">
        <v>11</v>
      </c>
      <c r="D1320" s="27">
        <v>57.199999999999996</v>
      </c>
      <c r="E1320" s="27">
        <v>48.709999999999994</v>
      </c>
      <c r="F1320" s="27">
        <v>46.683660000000003</v>
      </c>
      <c r="G1320" s="28"/>
      <c r="H1320" s="28"/>
      <c r="I1320" s="27"/>
      <c r="J1320" s="27"/>
    </row>
    <row r="1321" spans="1:10" s="21" customFormat="1" hidden="1" x14ac:dyDescent="0.25">
      <c r="A1321" s="16" t="str">
        <f t="shared" si="135"/>
        <v>a</v>
      </c>
      <c r="B1321" s="22" t="s">
        <v>2</v>
      </c>
      <c r="C1321" s="26" t="s">
        <v>12</v>
      </c>
      <c r="D1321" s="27">
        <v>23.8</v>
      </c>
      <c r="E1321" s="27">
        <v>31.3</v>
      </c>
      <c r="F1321" s="27">
        <v>30.241599999999998</v>
      </c>
      <c r="G1321" s="28"/>
      <c r="H1321" s="28"/>
      <c r="I1321" s="27"/>
      <c r="J1321" s="27"/>
    </row>
    <row r="1322" spans="1:10" s="21" customFormat="1" hidden="1" x14ac:dyDescent="0.25">
      <c r="A1322" s="16" t="str">
        <f t="shared" si="135"/>
        <v>a</v>
      </c>
      <c r="B1322" s="22" t="s">
        <v>2</v>
      </c>
      <c r="C1322" s="26" t="s">
        <v>15</v>
      </c>
      <c r="D1322" s="27">
        <v>2</v>
      </c>
      <c r="E1322" s="27">
        <v>0</v>
      </c>
      <c r="F1322" s="27">
        <v>0</v>
      </c>
      <c r="G1322" s="28"/>
      <c r="H1322" s="28"/>
      <c r="I1322" s="27"/>
      <c r="J1322" s="27"/>
    </row>
    <row r="1323" spans="1:10" s="21" customFormat="1" hidden="1" x14ac:dyDescent="0.25">
      <c r="A1323" s="16" t="str">
        <f t="shared" si="135"/>
        <v>a</v>
      </c>
      <c r="B1323" s="22" t="s">
        <v>2</v>
      </c>
      <c r="C1323" s="26" t="s">
        <v>16</v>
      </c>
      <c r="D1323" s="27">
        <v>0.2</v>
      </c>
      <c r="E1323" s="27">
        <v>0.2</v>
      </c>
      <c r="F1323" s="27">
        <v>0.19728000000000001</v>
      </c>
      <c r="G1323" s="28"/>
      <c r="H1323" s="28"/>
      <c r="I1323" s="27"/>
      <c r="J1323" s="27"/>
    </row>
    <row r="1324" spans="1:10" s="21" customFormat="1" ht="36.75" hidden="1" thickBot="1" x14ac:dyDescent="0.3">
      <c r="A1324" s="16" t="str">
        <f t="shared" si="135"/>
        <v>a</v>
      </c>
      <c r="B1324" s="17" t="s">
        <v>611</v>
      </c>
      <c r="C1324" s="18" t="s">
        <v>612</v>
      </c>
      <c r="D1324" s="19">
        <v>72.22</v>
      </c>
      <c r="E1324" s="19">
        <v>76.968999999999994</v>
      </c>
      <c r="F1324" s="19">
        <v>76.874640000000014</v>
      </c>
      <c r="G1324" s="20">
        <f t="shared" si="136"/>
        <v>1.0657574079202436</v>
      </c>
      <c r="H1324" s="20">
        <f t="shared" si="136"/>
        <v>0.99877405189102131</v>
      </c>
      <c r="I1324" s="19" t="str">
        <f t="shared" si="137"/>
        <v>0</v>
      </c>
      <c r="J1324" s="19" t="str">
        <f t="shared" si="138"/>
        <v>0</v>
      </c>
    </row>
    <row r="1325" spans="1:10" s="21" customFormat="1" hidden="1" x14ac:dyDescent="0.25">
      <c r="A1325" s="16" t="str">
        <f t="shared" si="135"/>
        <v>a</v>
      </c>
      <c r="B1325" s="22" t="s">
        <v>2</v>
      </c>
      <c r="C1325" s="23" t="s">
        <v>10</v>
      </c>
      <c r="D1325" s="24">
        <v>72.22</v>
      </c>
      <c r="E1325" s="24">
        <v>76.968999999999994</v>
      </c>
      <c r="F1325" s="24">
        <v>76.874640000000014</v>
      </c>
      <c r="G1325" s="25"/>
      <c r="H1325" s="25"/>
      <c r="I1325" s="24"/>
      <c r="J1325" s="24"/>
    </row>
    <row r="1326" spans="1:10" s="21" customFormat="1" hidden="1" x14ac:dyDescent="0.25">
      <c r="A1326" s="16" t="str">
        <f t="shared" si="135"/>
        <v>a</v>
      </c>
      <c r="B1326" s="22" t="s">
        <v>2</v>
      </c>
      <c r="C1326" s="26" t="s">
        <v>11</v>
      </c>
      <c r="D1326" s="27">
        <v>46.019999999999996</v>
      </c>
      <c r="E1326" s="27">
        <v>46.247</v>
      </c>
      <c r="F1326" s="27">
        <v>46.244150000000005</v>
      </c>
      <c r="G1326" s="28"/>
      <c r="H1326" s="28"/>
      <c r="I1326" s="27"/>
      <c r="J1326" s="27"/>
    </row>
    <row r="1327" spans="1:10" s="21" customFormat="1" hidden="1" x14ac:dyDescent="0.25">
      <c r="A1327" s="16" t="str">
        <f t="shared" si="135"/>
        <v>a</v>
      </c>
      <c r="B1327" s="22" t="s">
        <v>2</v>
      </c>
      <c r="C1327" s="26" t="s">
        <v>12</v>
      </c>
      <c r="D1327" s="27">
        <v>26.1</v>
      </c>
      <c r="E1327" s="27">
        <v>30.61</v>
      </c>
      <c r="F1327" s="27">
        <v>30.518689999999999</v>
      </c>
      <c r="G1327" s="28"/>
      <c r="H1327" s="28"/>
      <c r="I1327" s="27"/>
      <c r="J1327" s="27"/>
    </row>
    <row r="1328" spans="1:10" s="21" customFormat="1" hidden="1" x14ac:dyDescent="0.25">
      <c r="A1328" s="16" t="str">
        <f t="shared" si="135"/>
        <v>a</v>
      </c>
      <c r="B1328" s="22" t="s">
        <v>2</v>
      </c>
      <c r="C1328" s="26" t="s">
        <v>16</v>
      </c>
      <c r="D1328" s="27">
        <v>0.1</v>
      </c>
      <c r="E1328" s="27">
        <v>0.112</v>
      </c>
      <c r="F1328" s="27">
        <v>0.1118</v>
      </c>
      <c r="G1328" s="28"/>
      <c r="H1328" s="28"/>
      <c r="I1328" s="27"/>
      <c r="J1328" s="27"/>
    </row>
    <row r="1329" spans="1:10" s="21" customFormat="1" ht="36.75" hidden="1" thickBot="1" x14ac:dyDescent="0.3">
      <c r="A1329" s="16" t="str">
        <f t="shared" si="135"/>
        <v>a</v>
      </c>
      <c r="B1329" s="17" t="s">
        <v>613</v>
      </c>
      <c r="C1329" s="18" t="s">
        <v>614</v>
      </c>
      <c r="D1329" s="19">
        <v>82.1</v>
      </c>
      <c r="E1329" s="19">
        <v>93.399999999999991</v>
      </c>
      <c r="F1329" s="19">
        <v>92.569100000000006</v>
      </c>
      <c r="G1329" s="20">
        <f t="shared" si="136"/>
        <v>1.1376370280146162</v>
      </c>
      <c r="H1329" s="20">
        <f t="shared" si="136"/>
        <v>0.99110385438972182</v>
      </c>
      <c r="I1329" s="19" t="str">
        <f t="shared" si="137"/>
        <v>0</v>
      </c>
      <c r="J1329" s="19" t="str">
        <f t="shared" si="138"/>
        <v>0</v>
      </c>
    </row>
    <row r="1330" spans="1:10" s="21" customFormat="1" hidden="1" x14ac:dyDescent="0.25">
      <c r="A1330" s="16" t="str">
        <f t="shared" si="135"/>
        <v>a</v>
      </c>
      <c r="B1330" s="22" t="s">
        <v>2</v>
      </c>
      <c r="C1330" s="23" t="s">
        <v>10</v>
      </c>
      <c r="D1330" s="24">
        <v>80.899999999999991</v>
      </c>
      <c r="E1330" s="24">
        <v>92.313999999999993</v>
      </c>
      <c r="F1330" s="24">
        <v>91.483650000000011</v>
      </c>
      <c r="G1330" s="25"/>
      <c r="H1330" s="25"/>
      <c r="I1330" s="24"/>
      <c r="J1330" s="24"/>
    </row>
    <row r="1331" spans="1:10" s="21" customFormat="1" hidden="1" x14ac:dyDescent="0.25">
      <c r="A1331" s="16" t="str">
        <f t="shared" si="135"/>
        <v>a</v>
      </c>
      <c r="B1331" s="22" t="s">
        <v>2</v>
      </c>
      <c r="C1331" s="26" t="s">
        <v>11</v>
      </c>
      <c r="D1331" s="27">
        <v>57.199999999999996</v>
      </c>
      <c r="E1331" s="27">
        <v>54.894999999999996</v>
      </c>
      <c r="F1331" s="27">
        <v>54.71443</v>
      </c>
      <c r="G1331" s="28"/>
      <c r="H1331" s="28"/>
      <c r="I1331" s="27"/>
      <c r="J1331" s="27"/>
    </row>
    <row r="1332" spans="1:10" s="21" customFormat="1" hidden="1" x14ac:dyDescent="0.25">
      <c r="A1332" s="16" t="str">
        <f t="shared" si="135"/>
        <v>a</v>
      </c>
      <c r="B1332" s="22" t="s">
        <v>2</v>
      </c>
      <c r="C1332" s="26" t="s">
        <v>12</v>
      </c>
      <c r="D1332" s="27">
        <v>23.5</v>
      </c>
      <c r="E1332" s="27">
        <v>37.200000000000003</v>
      </c>
      <c r="F1332" s="27">
        <v>36.550820000000002</v>
      </c>
      <c r="G1332" s="28"/>
      <c r="H1332" s="28"/>
      <c r="I1332" s="27"/>
      <c r="J1332" s="27"/>
    </row>
    <row r="1333" spans="1:10" s="21" customFormat="1" hidden="1" x14ac:dyDescent="0.25">
      <c r="A1333" s="16" t="str">
        <f t="shared" si="135"/>
        <v>a</v>
      </c>
      <c r="B1333" s="22" t="s">
        <v>2</v>
      </c>
      <c r="C1333" s="26" t="s">
        <v>16</v>
      </c>
      <c r="D1333" s="27">
        <v>0.2</v>
      </c>
      <c r="E1333" s="27">
        <v>0.219</v>
      </c>
      <c r="F1333" s="27">
        <v>0.21840000000000001</v>
      </c>
      <c r="G1333" s="28"/>
      <c r="H1333" s="28"/>
      <c r="I1333" s="27"/>
      <c r="J1333" s="27"/>
    </row>
    <row r="1334" spans="1:10" s="21" customFormat="1" hidden="1" x14ac:dyDescent="0.25">
      <c r="A1334" s="16" t="str">
        <f t="shared" si="135"/>
        <v>a</v>
      </c>
      <c r="B1334" s="22" t="s">
        <v>2</v>
      </c>
      <c r="C1334" s="23" t="s">
        <v>17</v>
      </c>
      <c r="D1334" s="24">
        <v>1.2</v>
      </c>
      <c r="E1334" s="24">
        <v>1.0860000000000001</v>
      </c>
      <c r="F1334" s="24">
        <v>1.08545</v>
      </c>
      <c r="G1334" s="25"/>
      <c r="H1334" s="25"/>
      <c r="I1334" s="24"/>
      <c r="J1334" s="24"/>
    </row>
    <row r="1335" spans="1:10" s="21" customFormat="1" ht="36.75" hidden="1" thickBot="1" x14ac:dyDescent="0.3">
      <c r="A1335" s="16" t="str">
        <f t="shared" si="135"/>
        <v>a</v>
      </c>
      <c r="B1335" s="17" t="s">
        <v>615</v>
      </c>
      <c r="C1335" s="18" t="s">
        <v>616</v>
      </c>
      <c r="D1335" s="19">
        <v>84.899999999999991</v>
      </c>
      <c r="E1335" s="19">
        <v>89.594999999999999</v>
      </c>
      <c r="F1335" s="19">
        <v>89.468679999999992</v>
      </c>
      <c r="G1335" s="20">
        <f t="shared" si="136"/>
        <v>1.0553003533568905</v>
      </c>
      <c r="H1335" s="20">
        <f t="shared" si="136"/>
        <v>0.99859009989396719</v>
      </c>
      <c r="I1335" s="19" t="str">
        <f t="shared" si="137"/>
        <v>0</v>
      </c>
      <c r="J1335" s="19" t="str">
        <f t="shared" si="138"/>
        <v>0</v>
      </c>
    </row>
    <row r="1336" spans="1:10" s="21" customFormat="1" hidden="1" x14ac:dyDescent="0.25">
      <c r="A1336" s="16" t="str">
        <f t="shared" ref="A1336:A1399" si="139">IF(OR(D1336&lt;&gt;0,E1336&lt;&gt;0,F1336&lt;&gt;0),"a","b")</f>
        <v>a</v>
      </c>
      <c r="B1336" s="22" t="s">
        <v>2</v>
      </c>
      <c r="C1336" s="23" t="s">
        <v>10</v>
      </c>
      <c r="D1336" s="24">
        <v>84.899999999999991</v>
      </c>
      <c r="E1336" s="24">
        <v>89.594999999999999</v>
      </c>
      <c r="F1336" s="24">
        <v>89.468679999999992</v>
      </c>
      <c r="G1336" s="25"/>
      <c r="H1336" s="25"/>
      <c r="I1336" s="24"/>
      <c r="J1336" s="24"/>
    </row>
    <row r="1337" spans="1:10" s="21" customFormat="1" hidden="1" x14ac:dyDescent="0.25">
      <c r="A1337" s="16" t="str">
        <f t="shared" si="139"/>
        <v>a</v>
      </c>
      <c r="B1337" s="22" t="s">
        <v>2</v>
      </c>
      <c r="C1337" s="26" t="s">
        <v>11</v>
      </c>
      <c r="D1337" s="27">
        <v>57.199999999999996</v>
      </c>
      <c r="E1337" s="27">
        <v>55.976999999999997</v>
      </c>
      <c r="F1337" s="27">
        <v>55.972499999999997</v>
      </c>
      <c r="G1337" s="28"/>
      <c r="H1337" s="28"/>
      <c r="I1337" s="27"/>
      <c r="J1337" s="27"/>
    </row>
    <row r="1338" spans="1:10" s="21" customFormat="1" hidden="1" x14ac:dyDescent="0.25">
      <c r="A1338" s="16" t="str">
        <f t="shared" si="139"/>
        <v>a</v>
      </c>
      <c r="B1338" s="22" t="s">
        <v>2</v>
      </c>
      <c r="C1338" s="26" t="s">
        <v>12</v>
      </c>
      <c r="D1338" s="27">
        <v>27.5</v>
      </c>
      <c r="E1338" s="27">
        <v>33.213000000000001</v>
      </c>
      <c r="F1338" s="27">
        <v>33.154829999999997</v>
      </c>
      <c r="G1338" s="28"/>
      <c r="H1338" s="28"/>
      <c r="I1338" s="27"/>
      <c r="J1338" s="27"/>
    </row>
    <row r="1339" spans="1:10" s="21" customFormat="1" hidden="1" x14ac:dyDescent="0.25">
      <c r="A1339" s="16" t="str">
        <f t="shared" si="139"/>
        <v>a</v>
      </c>
      <c r="B1339" s="22" t="s">
        <v>2</v>
      </c>
      <c r="C1339" s="26" t="s">
        <v>15</v>
      </c>
      <c r="D1339" s="27">
        <v>0</v>
      </c>
      <c r="E1339" s="27">
        <v>0.20499999999999999</v>
      </c>
      <c r="F1339" s="27">
        <v>0.20455000000000001</v>
      </c>
      <c r="G1339" s="28"/>
      <c r="H1339" s="28"/>
      <c r="I1339" s="27"/>
      <c r="J1339" s="27"/>
    </row>
    <row r="1340" spans="1:10" s="21" customFormat="1" hidden="1" x14ac:dyDescent="0.25">
      <c r="A1340" s="16" t="str">
        <f t="shared" si="139"/>
        <v>a</v>
      </c>
      <c r="B1340" s="22" t="s">
        <v>2</v>
      </c>
      <c r="C1340" s="26" t="s">
        <v>16</v>
      </c>
      <c r="D1340" s="27">
        <v>0.2</v>
      </c>
      <c r="E1340" s="27">
        <v>0.2</v>
      </c>
      <c r="F1340" s="27">
        <v>0.1368</v>
      </c>
      <c r="G1340" s="28"/>
      <c r="H1340" s="28"/>
      <c r="I1340" s="27"/>
      <c r="J1340" s="27"/>
    </row>
    <row r="1341" spans="1:10" s="21" customFormat="1" ht="36.75" hidden="1" thickBot="1" x14ac:dyDescent="0.3">
      <c r="A1341" s="16" t="str">
        <f t="shared" si="139"/>
        <v>a</v>
      </c>
      <c r="B1341" s="17" t="s">
        <v>617</v>
      </c>
      <c r="C1341" s="18" t="s">
        <v>618</v>
      </c>
      <c r="D1341" s="19">
        <v>125.8</v>
      </c>
      <c r="E1341" s="19">
        <v>119.42300000000002</v>
      </c>
      <c r="F1341" s="19">
        <v>114.47627999999999</v>
      </c>
      <c r="G1341" s="20">
        <f t="shared" ref="G1341:H1396" si="140">E1341/D1341</f>
        <v>0.94930842607313215</v>
      </c>
      <c r="H1341" s="20">
        <f t="shared" si="140"/>
        <v>0.95857816333537071</v>
      </c>
      <c r="I1341" s="19" t="str">
        <f t="shared" ref="I1341:I1396" si="141">IF(OR(G1341-100%&gt;=30%,100%-G1341&gt;=30%),"1","0")</f>
        <v>0</v>
      </c>
      <c r="J1341" s="19" t="str">
        <f t="shared" ref="J1341:J1396" si="142">IF(OR(H1341-100%&gt;=15%,100%-H1341&gt;=15%),"1","0")</f>
        <v>0</v>
      </c>
    </row>
    <row r="1342" spans="1:10" s="21" customFormat="1" hidden="1" x14ac:dyDescent="0.25">
      <c r="A1342" s="16" t="str">
        <f t="shared" si="139"/>
        <v>a</v>
      </c>
      <c r="B1342" s="22" t="s">
        <v>2</v>
      </c>
      <c r="C1342" s="23" t="s">
        <v>10</v>
      </c>
      <c r="D1342" s="24">
        <v>125.8</v>
      </c>
      <c r="E1342" s="24">
        <v>119.31800000000001</v>
      </c>
      <c r="F1342" s="24">
        <v>114.37627999999999</v>
      </c>
      <c r="G1342" s="25"/>
      <c r="H1342" s="25"/>
      <c r="I1342" s="24"/>
      <c r="J1342" s="24"/>
    </row>
    <row r="1343" spans="1:10" s="21" customFormat="1" hidden="1" x14ac:dyDescent="0.25">
      <c r="A1343" s="16" t="str">
        <f t="shared" si="139"/>
        <v>a</v>
      </c>
      <c r="B1343" s="22" t="s">
        <v>2</v>
      </c>
      <c r="C1343" s="26" t="s">
        <v>11</v>
      </c>
      <c r="D1343" s="27">
        <v>98.8</v>
      </c>
      <c r="E1343" s="27">
        <v>87.572000000000003</v>
      </c>
      <c r="F1343" s="27">
        <v>87.567049999999995</v>
      </c>
      <c r="G1343" s="28"/>
      <c r="H1343" s="28"/>
      <c r="I1343" s="27"/>
      <c r="J1343" s="27"/>
    </row>
    <row r="1344" spans="1:10" s="21" customFormat="1" hidden="1" x14ac:dyDescent="0.25">
      <c r="A1344" s="16" t="str">
        <f t="shared" si="139"/>
        <v>a</v>
      </c>
      <c r="B1344" s="22" t="s">
        <v>2</v>
      </c>
      <c r="C1344" s="26" t="s">
        <v>12</v>
      </c>
      <c r="D1344" s="27">
        <v>27</v>
      </c>
      <c r="E1344" s="27">
        <v>26.844999999999999</v>
      </c>
      <c r="F1344" s="27">
        <v>21.908630000000002</v>
      </c>
      <c r="G1344" s="28"/>
      <c r="H1344" s="28"/>
      <c r="I1344" s="27"/>
      <c r="J1344" s="27"/>
    </row>
    <row r="1345" spans="1:10" s="21" customFormat="1" hidden="1" x14ac:dyDescent="0.25">
      <c r="A1345" s="16" t="str">
        <f t="shared" si="139"/>
        <v>a</v>
      </c>
      <c r="B1345" s="22" t="s">
        <v>2</v>
      </c>
      <c r="C1345" s="26" t="s">
        <v>15</v>
      </c>
      <c r="D1345" s="27">
        <v>0</v>
      </c>
      <c r="E1345" s="27">
        <v>4.8730000000000002</v>
      </c>
      <c r="F1345" s="27">
        <v>4.8727</v>
      </c>
      <c r="G1345" s="28"/>
      <c r="H1345" s="28"/>
      <c r="I1345" s="27"/>
      <c r="J1345" s="27"/>
    </row>
    <row r="1346" spans="1:10" s="21" customFormat="1" hidden="1" x14ac:dyDescent="0.25">
      <c r="A1346" s="16" t="str">
        <f t="shared" si="139"/>
        <v>a</v>
      </c>
      <c r="B1346" s="22" t="s">
        <v>2</v>
      </c>
      <c r="C1346" s="26" t="s">
        <v>16</v>
      </c>
      <c r="D1346" s="27">
        <v>0</v>
      </c>
      <c r="E1346" s="27">
        <v>2.8000000000000001E-2</v>
      </c>
      <c r="F1346" s="27">
        <v>2.7900000000000001E-2</v>
      </c>
      <c r="G1346" s="28"/>
      <c r="H1346" s="28"/>
      <c r="I1346" s="27"/>
      <c r="J1346" s="27"/>
    </row>
    <row r="1347" spans="1:10" s="21" customFormat="1" hidden="1" x14ac:dyDescent="0.25">
      <c r="A1347" s="16" t="str">
        <f t="shared" si="139"/>
        <v>a</v>
      </c>
      <c r="B1347" s="22" t="s">
        <v>2</v>
      </c>
      <c r="C1347" s="23" t="s">
        <v>17</v>
      </c>
      <c r="D1347" s="24">
        <v>0</v>
      </c>
      <c r="E1347" s="24">
        <v>0.105</v>
      </c>
      <c r="F1347" s="24">
        <v>0.1</v>
      </c>
      <c r="G1347" s="25"/>
      <c r="H1347" s="25"/>
      <c r="I1347" s="24"/>
      <c r="J1347" s="24"/>
    </row>
    <row r="1348" spans="1:10" s="21" customFormat="1" ht="36.75" hidden="1" thickBot="1" x14ac:dyDescent="0.3">
      <c r="A1348" s="16" t="str">
        <f t="shared" si="139"/>
        <v>a</v>
      </c>
      <c r="B1348" s="17" t="s">
        <v>619</v>
      </c>
      <c r="C1348" s="18" t="s">
        <v>620</v>
      </c>
      <c r="D1348" s="19">
        <v>88.399999999999991</v>
      </c>
      <c r="E1348" s="19">
        <v>87.333999999999989</v>
      </c>
      <c r="F1348" s="19">
        <v>86.006999999999991</v>
      </c>
      <c r="G1348" s="20">
        <f t="shared" si="140"/>
        <v>0.98794117647058821</v>
      </c>
      <c r="H1348" s="20">
        <f t="shared" si="140"/>
        <v>0.98480545950030918</v>
      </c>
      <c r="I1348" s="19" t="str">
        <f t="shared" si="141"/>
        <v>0</v>
      </c>
      <c r="J1348" s="19" t="str">
        <f t="shared" si="142"/>
        <v>0</v>
      </c>
    </row>
    <row r="1349" spans="1:10" s="21" customFormat="1" hidden="1" x14ac:dyDescent="0.25">
      <c r="A1349" s="16" t="str">
        <f t="shared" si="139"/>
        <v>a</v>
      </c>
      <c r="B1349" s="22" t="s">
        <v>2</v>
      </c>
      <c r="C1349" s="23" t="s">
        <v>10</v>
      </c>
      <c r="D1349" s="24">
        <v>88.399999999999991</v>
      </c>
      <c r="E1349" s="24">
        <v>86.563999999999993</v>
      </c>
      <c r="F1349" s="24">
        <v>85.236999999999995</v>
      </c>
      <c r="G1349" s="25"/>
      <c r="H1349" s="25"/>
      <c r="I1349" s="24"/>
      <c r="J1349" s="24"/>
    </row>
    <row r="1350" spans="1:10" s="21" customFormat="1" hidden="1" x14ac:dyDescent="0.25">
      <c r="A1350" s="16" t="str">
        <f t="shared" si="139"/>
        <v>a</v>
      </c>
      <c r="B1350" s="22" t="s">
        <v>2</v>
      </c>
      <c r="C1350" s="26" t="s">
        <v>11</v>
      </c>
      <c r="D1350" s="27">
        <v>67.599999999999994</v>
      </c>
      <c r="E1350" s="27">
        <v>55.918999999999997</v>
      </c>
      <c r="F1350" s="27">
        <v>54.591999999999999</v>
      </c>
      <c r="G1350" s="28"/>
      <c r="H1350" s="28"/>
      <c r="I1350" s="27"/>
      <c r="J1350" s="27"/>
    </row>
    <row r="1351" spans="1:10" s="21" customFormat="1" hidden="1" x14ac:dyDescent="0.25">
      <c r="A1351" s="16" t="str">
        <f t="shared" si="139"/>
        <v>a</v>
      </c>
      <c r="B1351" s="22" t="s">
        <v>2</v>
      </c>
      <c r="C1351" s="26" t="s">
        <v>12</v>
      </c>
      <c r="D1351" s="27">
        <v>20.700000000000003</v>
      </c>
      <c r="E1351" s="27">
        <v>19.93</v>
      </c>
      <c r="F1351" s="27">
        <v>19.93</v>
      </c>
      <c r="G1351" s="28"/>
      <c r="H1351" s="28"/>
      <c r="I1351" s="27"/>
      <c r="J1351" s="27"/>
    </row>
    <row r="1352" spans="1:10" s="21" customFormat="1" hidden="1" x14ac:dyDescent="0.25">
      <c r="A1352" s="16" t="str">
        <f t="shared" si="139"/>
        <v>a</v>
      </c>
      <c r="B1352" s="22" t="s">
        <v>2</v>
      </c>
      <c r="C1352" s="26" t="s">
        <v>15</v>
      </c>
      <c r="D1352" s="27">
        <v>0</v>
      </c>
      <c r="E1352" s="27">
        <v>1.0409999999999999</v>
      </c>
      <c r="F1352" s="27">
        <v>1.0409999999999999</v>
      </c>
      <c r="G1352" s="28"/>
      <c r="H1352" s="28"/>
      <c r="I1352" s="27"/>
      <c r="J1352" s="27"/>
    </row>
    <row r="1353" spans="1:10" s="21" customFormat="1" hidden="1" x14ac:dyDescent="0.25">
      <c r="A1353" s="16" t="str">
        <f t="shared" si="139"/>
        <v>a</v>
      </c>
      <c r="B1353" s="22" t="s">
        <v>2</v>
      </c>
      <c r="C1353" s="26" t="s">
        <v>16</v>
      </c>
      <c r="D1353" s="27">
        <v>0.1</v>
      </c>
      <c r="E1353" s="27">
        <v>9.6739999999999995</v>
      </c>
      <c r="F1353" s="27">
        <v>9.6739999999999995</v>
      </c>
      <c r="G1353" s="28"/>
      <c r="H1353" s="28"/>
      <c r="I1353" s="27"/>
      <c r="J1353" s="27"/>
    </row>
    <row r="1354" spans="1:10" s="21" customFormat="1" hidden="1" x14ac:dyDescent="0.25">
      <c r="A1354" s="16" t="str">
        <f t="shared" si="139"/>
        <v>a</v>
      </c>
      <c r="B1354" s="22" t="s">
        <v>2</v>
      </c>
      <c r="C1354" s="23" t="s">
        <v>17</v>
      </c>
      <c r="D1354" s="24">
        <v>0</v>
      </c>
      <c r="E1354" s="24">
        <v>0.77</v>
      </c>
      <c r="F1354" s="24">
        <v>0.77</v>
      </c>
      <c r="G1354" s="25"/>
      <c r="H1354" s="25"/>
      <c r="I1354" s="24"/>
      <c r="J1354" s="24"/>
    </row>
    <row r="1355" spans="1:10" s="21" customFormat="1" ht="36.75" hidden="1" thickBot="1" x14ac:dyDescent="0.3">
      <c r="A1355" s="16" t="str">
        <f t="shared" si="139"/>
        <v>a</v>
      </c>
      <c r="B1355" s="17" t="s">
        <v>621</v>
      </c>
      <c r="C1355" s="18" t="s">
        <v>622</v>
      </c>
      <c r="D1355" s="19">
        <v>61.819999999999993</v>
      </c>
      <c r="E1355" s="19">
        <v>57.349999999999994</v>
      </c>
      <c r="F1355" s="19">
        <v>54.294779999999996</v>
      </c>
      <c r="G1355" s="20">
        <f t="shared" si="140"/>
        <v>0.92769330313814302</v>
      </c>
      <c r="H1355" s="20">
        <f t="shared" si="140"/>
        <v>0.94672676547515255</v>
      </c>
      <c r="I1355" s="19" t="str">
        <f t="shared" si="141"/>
        <v>0</v>
      </c>
      <c r="J1355" s="19" t="str">
        <f t="shared" si="142"/>
        <v>0</v>
      </c>
    </row>
    <row r="1356" spans="1:10" s="21" customFormat="1" hidden="1" x14ac:dyDescent="0.25">
      <c r="A1356" s="16" t="str">
        <f t="shared" si="139"/>
        <v>a</v>
      </c>
      <c r="B1356" s="22" t="s">
        <v>2</v>
      </c>
      <c r="C1356" s="23" t="s">
        <v>10</v>
      </c>
      <c r="D1356" s="24">
        <v>61.819999999999993</v>
      </c>
      <c r="E1356" s="24">
        <v>54.527999999999992</v>
      </c>
      <c r="F1356" s="24">
        <v>51.478779999999993</v>
      </c>
      <c r="G1356" s="25"/>
      <c r="H1356" s="25"/>
      <c r="I1356" s="24"/>
      <c r="J1356" s="24"/>
    </row>
    <row r="1357" spans="1:10" s="21" customFormat="1" hidden="1" x14ac:dyDescent="0.25">
      <c r="A1357" s="16" t="str">
        <f t="shared" si="139"/>
        <v>a</v>
      </c>
      <c r="B1357" s="22" t="s">
        <v>2</v>
      </c>
      <c r="C1357" s="26" t="s">
        <v>11</v>
      </c>
      <c r="D1357" s="27">
        <v>46.019999999999996</v>
      </c>
      <c r="E1357" s="27">
        <v>32.663999999999994</v>
      </c>
      <c r="F1357" s="27">
        <v>32.663939999999997</v>
      </c>
      <c r="G1357" s="28"/>
      <c r="H1357" s="28"/>
      <c r="I1357" s="27"/>
      <c r="J1357" s="27"/>
    </row>
    <row r="1358" spans="1:10" s="21" customFormat="1" hidden="1" x14ac:dyDescent="0.25">
      <c r="A1358" s="16" t="str">
        <f t="shared" si="139"/>
        <v>a</v>
      </c>
      <c r="B1358" s="22" t="s">
        <v>2</v>
      </c>
      <c r="C1358" s="26" t="s">
        <v>12</v>
      </c>
      <c r="D1358" s="27">
        <v>15.8</v>
      </c>
      <c r="E1358" s="27">
        <v>21.305999999999997</v>
      </c>
      <c r="F1358" s="27">
        <v>18.25741</v>
      </c>
      <c r="G1358" s="28"/>
      <c r="H1358" s="28"/>
      <c r="I1358" s="27"/>
      <c r="J1358" s="27"/>
    </row>
    <row r="1359" spans="1:10" s="21" customFormat="1" hidden="1" x14ac:dyDescent="0.25">
      <c r="A1359" s="16" t="str">
        <f t="shared" si="139"/>
        <v>a</v>
      </c>
      <c r="B1359" s="22" t="s">
        <v>2</v>
      </c>
      <c r="C1359" s="26" t="s">
        <v>16</v>
      </c>
      <c r="D1359" s="27">
        <v>0</v>
      </c>
      <c r="E1359" s="27">
        <v>0.55800000000000005</v>
      </c>
      <c r="F1359" s="27">
        <v>0.55742999999999998</v>
      </c>
      <c r="G1359" s="28"/>
      <c r="H1359" s="28"/>
      <c r="I1359" s="27"/>
      <c r="J1359" s="27"/>
    </row>
    <row r="1360" spans="1:10" s="21" customFormat="1" hidden="1" x14ac:dyDescent="0.25">
      <c r="A1360" s="16" t="str">
        <f t="shared" si="139"/>
        <v>a</v>
      </c>
      <c r="B1360" s="22" t="s">
        <v>2</v>
      </c>
      <c r="C1360" s="23" t="s">
        <v>17</v>
      </c>
      <c r="D1360" s="24">
        <v>0</v>
      </c>
      <c r="E1360" s="24">
        <v>2.8220000000000001</v>
      </c>
      <c r="F1360" s="24">
        <v>2.8159999999999998</v>
      </c>
      <c r="G1360" s="25"/>
      <c r="H1360" s="25"/>
      <c r="I1360" s="24"/>
      <c r="J1360" s="24"/>
    </row>
    <row r="1361" spans="1:10" s="21" customFormat="1" ht="36.75" hidden="1" thickBot="1" x14ac:dyDescent="0.3">
      <c r="A1361" s="16" t="str">
        <f t="shared" si="139"/>
        <v>a</v>
      </c>
      <c r="B1361" s="17" t="s">
        <v>623</v>
      </c>
      <c r="C1361" s="18" t="s">
        <v>624</v>
      </c>
      <c r="D1361" s="19">
        <v>58.72</v>
      </c>
      <c r="E1361" s="19">
        <v>45.56</v>
      </c>
      <c r="F1361" s="19">
        <v>45.473089999999999</v>
      </c>
      <c r="G1361" s="20">
        <f t="shared" si="140"/>
        <v>0.77588555858310637</v>
      </c>
      <c r="H1361" s="20">
        <f t="shared" si="140"/>
        <v>0.99809240561896395</v>
      </c>
      <c r="I1361" s="19" t="str">
        <f t="shared" si="141"/>
        <v>0</v>
      </c>
      <c r="J1361" s="19" t="str">
        <f t="shared" si="142"/>
        <v>0</v>
      </c>
    </row>
    <row r="1362" spans="1:10" s="21" customFormat="1" hidden="1" x14ac:dyDescent="0.25">
      <c r="A1362" s="16" t="str">
        <f t="shared" si="139"/>
        <v>a</v>
      </c>
      <c r="B1362" s="22" t="s">
        <v>2</v>
      </c>
      <c r="C1362" s="23" t="s">
        <v>10</v>
      </c>
      <c r="D1362" s="24">
        <v>58.72</v>
      </c>
      <c r="E1362" s="24">
        <v>43.86</v>
      </c>
      <c r="F1362" s="24">
        <v>43.773089999999996</v>
      </c>
      <c r="G1362" s="25"/>
      <c r="H1362" s="25"/>
      <c r="I1362" s="24"/>
      <c r="J1362" s="24"/>
    </row>
    <row r="1363" spans="1:10" s="21" customFormat="1" hidden="1" x14ac:dyDescent="0.25">
      <c r="A1363" s="16" t="str">
        <f t="shared" si="139"/>
        <v>a</v>
      </c>
      <c r="B1363" s="22" t="s">
        <v>2</v>
      </c>
      <c r="C1363" s="26" t="s">
        <v>11</v>
      </c>
      <c r="D1363" s="27">
        <v>46.019999999999996</v>
      </c>
      <c r="E1363" s="27">
        <v>34.29</v>
      </c>
      <c r="F1363" s="27">
        <v>34.29</v>
      </c>
      <c r="G1363" s="28"/>
      <c r="H1363" s="28"/>
      <c r="I1363" s="27"/>
      <c r="J1363" s="27"/>
    </row>
    <row r="1364" spans="1:10" s="21" customFormat="1" hidden="1" x14ac:dyDescent="0.25">
      <c r="A1364" s="16" t="str">
        <f t="shared" si="139"/>
        <v>a</v>
      </c>
      <c r="B1364" s="22" t="s">
        <v>2</v>
      </c>
      <c r="C1364" s="26" t="s">
        <v>12</v>
      </c>
      <c r="D1364" s="27">
        <v>12.7</v>
      </c>
      <c r="E1364" s="27">
        <v>9.57</v>
      </c>
      <c r="F1364" s="27">
        <v>9.4830900000000007</v>
      </c>
      <c r="G1364" s="28"/>
      <c r="H1364" s="28"/>
      <c r="I1364" s="27"/>
      <c r="J1364" s="27"/>
    </row>
    <row r="1365" spans="1:10" s="21" customFormat="1" hidden="1" x14ac:dyDescent="0.25">
      <c r="A1365" s="16" t="str">
        <f t="shared" si="139"/>
        <v>a</v>
      </c>
      <c r="B1365" s="22" t="s">
        <v>2</v>
      </c>
      <c r="C1365" s="23" t="s">
        <v>17</v>
      </c>
      <c r="D1365" s="24">
        <v>0</v>
      </c>
      <c r="E1365" s="24">
        <v>1.7</v>
      </c>
      <c r="F1365" s="24">
        <v>1.7</v>
      </c>
      <c r="G1365" s="25"/>
      <c r="H1365" s="25"/>
      <c r="I1365" s="24"/>
      <c r="J1365" s="24"/>
    </row>
    <row r="1366" spans="1:10" s="21" customFormat="1" ht="36.75" hidden="1" thickBot="1" x14ac:dyDescent="0.3">
      <c r="A1366" s="16" t="str">
        <f t="shared" si="139"/>
        <v>a</v>
      </c>
      <c r="B1366" s="17" t="s">
        <v>625</v>
      </c>
      <c r="C1366" s="18" t="s">
        <v>626</v>
      </c>
      <c r="D1366" s="19">
        <v>68.12</v>
      </c>
      <c r="E1366" s="19">
        <v>67.58</v>
      </c>
      <c r="F1366" s="19">
        <v>66.542320000000004</v>
      </c>
      <c r="G1366" s="20">
        <f t="shared" si="140"/>
        <v>0.99207281268349956</v>
      </c>
      <c r="H1366" s="20">
        <f t="shared" si="140"/>
        <v>0.98464516129032265</v>
      </c>
      <c r="I1366" s="19" t="str">
        <f t="shared" si="141"/>
        <v>0</v>
      </c>
      <c r="J1366" s="19" t="str">
        <f t="shared" si="142"/>
        <v>0</v>
      </c>
    </row>
    <row r="1367" spans="1:10" s="21" customFormat="1" hidden="1" x14ac:dyDescent="0.25">
      <c r="A1367" s="16" t="str">
        <f t="shared" si="139"/>
        <v>a</v>
      </c>
      <c r="B1367" s="22" t="s">
        <v>2</v>
      </c>
      <c r="C1367" s="23" t="s">
        <v>10</v>
      </c>
      <c r="D1367" s="24">
        <v>68.12</v>
      </c>
      <c r="E1367" s="24">
        <v>67.58</v>
      </c>
      <c r="F1367" s="24">
        <v>66.542320000000004</v>
      </c>
      <c r="G1367" s="25"/>
      <c r="H1367" s="25"/>
      <c r="I1367" s="24"/>
      <c r="J1367" s="24"/>
    </row>
    <row r="1368" spans="1:10" s="21" customFormat="1" hidden="1" x14ac:dyDescent="0.25">
      <c r="A1368" s="16" t="str">
        <f t="shared" si="139"/>
        <v>a</v>
      </c>
      <c r="B1368" s="22" t="s">
        <v>2</v>
      </c>
      <c r="C1368" s="26" t="s">
        <v>11</v>
      </c>
      <c r="D1368" s="27">
        <v>56.42</v>
      </c>
      <c r="E1368" s="27">
        <v>55.879999999999995</v>
      </c>
      <c r="F1368" s="27">
        <v>55.879999999999995</v>
      </c>
      <c r="G1368" s="28"/>
      <c r="H1368" s="28"/>
      <c r="I1368" s="27"/>
      <c r="J1368" s="27"/>
    </row>
    <row r="1369" spans="1:10" s="21" customFormat="1" hidden="1" x14ac:dyDescent="0.25">
      <c r="A1369" s="16" t="str">
        <f t="shared" si="139"/>
        <v>a</v>
      </c>
      <c r="B1369" s="22" t="s">
        <v>2</v>
      </c>
      <c r="C1369" s="26" t="s">
        <v>12</v>
      </c>
      <c r="D1369" s="27">
        <v>11.7</v>
      </c>
      <c r="E1369" s="27">
        <v>11.67</v>
      </c>
      <c r="F1369" s="27">
        <v>10.63496</v>
      </c>
      <c r="G1369" s="28"/>
      <c r="H1369" s="28"/>
      <c r="I1369" s="27"/>
      <c r="J1369" s="27"/>
    </row>
    <row r="1370" spans="1:10" s="21" customFormat="1" hidden="1" x14ac:dyDescent="0.25">
      <c r="A1370" s="16" t="str">
        <f t="shared" si="139"/>
        <v>a</v>
      </c>
      <c r="B1370" s="22" t="s">
        <v>2</v>
      </c>
      <c r="C1370" s="26" t="s">
        <v>16</v>
      </c>
      <c r="D1370" s="27">
        <v>0</v>
      </c>
      <c r="E1370" s="27">
        <v>0.03</v>
      </c>
      <c r="F1370" s="27">
        <v>2.7359999999999999E-2</v>
      </c>
      <c r="G1370" s="28"/>
      <c r="H1370" s="28"/>
      <c r="I1370" s="27"/>
      <c r="J1370" s="27"/>
    </row>
    <row r="1371" spans="1:10" s="21" customFormat="1" ht="36.75" hidden="1" thickBot="1" x14ac:dyDescent="0.3">
      <c r="A1371" s="16" t="str">
        <f t="shared" si="139"/>
        <v>a</v>
      </c>
      <c r="B1371" s="17" t="s">
        <v>627</v>
      </c>
      <c r="C1371" s="18" t="s">
        <v>628</v>
      </c>
      <c r="D1371" s="19">
        <v>85.219999999999985</v>
      </c>
      <c r="E1371" s="19">
        <v>85.12</v>
      </c>
      <c r="F1371" s="19">
        <v>83.710539999999995</v>
      </c>
      <c r="G1371" s="20">
        <f t="shared" si="140"/>
        <v>0.99882656653367774</v>
      </c>
      <c r="H1371" s="20">
        <f t="shared" si="140"/>
        <v>0.98344149436090211</v>
      </c>
      <c r="I1371" s="19" t="str">
        <f t="shared" si="141"/>
        <v>0</v>
      </c>
      <c r="J1371" s="19" t="str">
        <f t="shared" si="142"/>
        <v>0</v>
      </c>
    </row>
    <row r="1372" spans="1:10" s="21" customFormat="1" hidden="1" x14ac:dyDescent="0.25">
      <c r="A1372" s="16" t="str">
        <f t="shared" si="139"/>
        <v>a</v>
      </c>
      <c r="B1372" s="22" t="s">
        <v>2</v>
      </c>
      <c r="C1372" s="23" t="s">
        <v>10</v>
      </c>
      <c r="D1372" s="24">
        <v>81.61999999999999</v>
      </c>
      <c r="E1372" s="24">
        <v>83.92</v>
      </c>
      <c r="F1372" s="24">
        <v>82.510539999999992</v>
      </c>
      <c r="G1372" s="25"/>
      <c r="H1372" s="25"/>
      <c r="I1372" s="24"/>
      <c r="J1372" s="24"/>
    </row>
    <row r="1373" spans="1:10" s="21" customFormat="1" hidden="1" x14ac:dyDescent="0.25">
      <c r="A1373" s="16" t="str">
        <f t="shared" si="139"/>
        <v>a</v>
      </c>
      <c r="B1373" s="22" t="s">
        <v>2</v>
      </c>
      <c r="C1373" s="26" t="s">
        <v>11</v>
      </c>
      <c r="D1373" s="27">
        <v>66.819999999999993</v>
      </c>
      <c r="E1373" s="27">
        <v>66.171999999999997</v>
      </c>
      <c r="F1373" s="27">
        <v>66.171309999999991</v>
      </c>
      <c r="G1373" s="28"/>
      <c r="H1373" s="28"/>
      <c r="I1373" s="27"/>
      <c r="J1373" s="27"/>
    </row>
    <row r="1374" spans="1:10" s="21" customFormat="1" hidden="1" x14ac:dyDescent="0.25">
      <c r="A1374" s="16" t="str">
        <f t="shared" si="139"/>
        <v>a</v>
      </c>
      <c r="B1374" s="22" t="s">
        <v>2</v>
      </c>
      <c r="C1374" s="26" t="s">
        <v>12</v>
      </c>
      <c r="D1374" s="27">
        <v>14.8</v>
      </c>
      <c r="E1374" s="27">
        <v>16.701999999999998</v>
      </c>
      <c r="F1374" s="27">
        <v>15.293659999999999</v>
      </c>
      <c r="G1374" s="28"/>
      <c r="H1374" s="28"/>
      <c r="I1374" s="27"/>
      <c r="J1374" s="27"/>
    </row>
    <row r="1375" spans="1:10" s="21" customFormat="1" hidden="1" x14ac:dyDescent="0.25">
      <c r="A1375" s="16" t="str">
        <f t="shared" si="139"/>
        <v>a</v>
      </c>
      <c r="B1375" s="22" t="s">
        <v>2</v>
      </c>
      <c r="C1375" s="26" t="s">
        <v>15</v>
      </c>
      <c r="D1375" s="27">
        <v>0</v>
      </c>
      <c r="E1375" s="27">
        <v>1.046</v>
      </c>
      <c r="F1375" s="27">
        <v>1.0455700000000001</v>
      </c>
      <c r="G1375" s="28"/>
      <c r="H1375" s="28"/>
      <c r="I1375" s="27"/>
      <c r="J1375" s="27"/>
    </row>
    <row r="1376" spans="1:10" s="21" customFormat="1" hidden="1" x14ac:dyDescent="0.25">
      <c r="A1376" s="16" t="str">
        <f t="shared" si="139"/>
        <v>a</v>
      </c>
      <c r="B1376" s="22" t="s">
        <v>2</v>
      </c>
      <c r="C1376" s="23" t="s">
        <v>17</v>
      </c>
      <c r="D1376" s="24">
        <v>3.6</v>
      </c>
      <c r="E1376" s="24">
        <v>1.2</v>
      </c>
      <c r="F1376" s="24">
        <v>1.2</v>
      </c>
      <c r="G1376" s="25"/>
      <c r="H1376" s="25"/>
      <c r="I1376" s="24"/>
      <c r="J1376" s="24"/>
    </row>
    <row r="1377" spans="1:10" s="21" customFormat="1" ht="36.75" hidden="1" thickBot="1" x14ac:dyDescent="0.3">
      <c r="A1377" s="16" t="str">
        <f t="shared" si="139"/>
        <v>a</v>
      </c>
      <c r="B1377" s="17" t="s">
        <v>629</v>
      </c>
      <c r="C1377" s="18" t="s">
        <v>630</v>
      </c>
      <c r="D1377" s="19">
        <v>63.32</v>
      </c>
      <c r="E1377" s="19">
        <v>54.51</v>
      </c>
      <c r="F1377" s="19">
        <v>53.955710000000003</v>
      </c>
      <c r="G1377" s="20">
        <f t="shared" si="140"/>
        <v>0.86086544535691722</v>
      </c>
      <c r="H1377" s="20">
        <f t="shared" si="140"/>
        <v>0.9898314070812696</v>
      </c>
      <c r="I1377" s="19" t="str">
        <f t="shared" si="141"/>
        <v>0</v>
      </c>
      <c r="J1377" s="19" t="str">
        <f t="shared" si="142"/>
        <v>0</v>
      </c>
    </row>
    <row r="1378" spans="1:10" s="21" customFormat="1" hidden="1" x14ac:dyDescent="0.25">
      <c r="A1378" s="16" t="str">
        <f t="shared" si="139"/>
        <v>a</v>
      </c>
      <c r="B1378" s="22" t="s">
        <v>2</v>
      </c>
      <c r="C1378" s="23" t="s">
        <v>10</v>
      </c>
      <c r="D1378" s="24">
        <v>63.32</v>
      </c>
      <c r="E1378" s="24">
        <v>54.51</v>
      </c>
      <c r="F1378" s="24">
        <v>53.955710000000003</v>
      </c>
      <c r="G1378" s="25"/>
      <c r="H1378" s="25"/>
      <c r="I1378" s="24"/>
      <c r="J1378" s="24"/>
    </row>
    <row r="1379" spans="1:10" s="21" customFormat="1" hidden="1" x14ac:dyDescent="0.25">
      <c r="A1379" s="16" t="str">
        <f t="shared" si="139"/>
        <v>a</v>
      </c>
      <c r="B1379" s="22" t="s">
        <v>2</v>
      </c>
      <c r="C1379" s="26" t="s">
        <v>11</v>
      </c>
      <c r="D1379" s="27">
        <v>46.019999999999996</v>
      </c>
      <c r="E1379" s="27">
        <v>37.209999999999994</v>
      </c>
      <c r="F1379" s="27">
        <v>37.205260000000003</v>
      </c>
      <c r="G1379" s="28"/>
      <c r="H1379" s="28"/>
      <c r="I1379" s="27"/>
      <c r="J1379" s="27"/>
    </row>
    <row r="1380" spans="1:10" s="21" customFormat="1" hidden="1" x14ac:dyDescent="0.25">
      <c r="A1380" s="16" t="str">
        <f t="shared" si="139"/>
        <v>a</v>
      </c>
      <c r="B1380" s="22" t="s">
        <v>2</v>
      </c>
      <c r="C1380" s="26" t="s">
        <v>12</v>
      </c>
      <c r="D1380" s="27">
        <v>17.2</v>
      </c>
      <c r="E1380" s="27">
        <v>16.806999999999999</v>
      </c>
      <c r="F1380" s="27">
        <v>16.258369999999999</v>
      </c>
      <c r="G1380" s="28"/>
      <c r="H1380" s="28"/>
      <c r="I1380" s="27"/>
      <c r="J1380" s="27"/>
    </row>
    <row r="1381" spans="1:10" s="21" customFormat="1" hidden="1" x14ac:dyDescent="0.25">
      <c r="A1381" s="16" t="str">
        <f t="shared" si="139"/>
        <v>a</v>
      </c>
      <c r="B1381" s="22" t="s">
        <v>2</v>
      </c>
      <c r="C1381" s="26" t="s">
        <v>16</v>
      </c>
      <c r="D1381" s="27">
        <v>0.1</v>
      </c>
      <c r="E1381" s="27">
        <v>0.49299999999999999</v>
      </c>
      <c r="F1381" s="27">
        <v>0.49208000000000002</v>
      </c>
      <c r="G1381" s="28"/>
      <c r="H1381" s="28"/>
      <c r="I1381" s="27"/>
      <c r="J1381" s="27"/>
    </row>
    <row r="1382" spans="1:10" s="21" customFormat="1" ht="36.75" hidden="1" thickBot="1" x14ac:dyDescent="0.3">
      <c r="A1382" s="16" t="str">
        <f t="shared" si="139"/>
        <v>a</v>
      </c>
      <c r="B1382" s="17" t="s">
        <v>631</v>
      </c>
      <c r="C1382" s="18" t="s">
        <v>632</v>
      </c>
      <c r="D1382" s="19">
        <v>62.019999999999996</v>
      </c>
      <c r="E1382" s="19">
        <v>61.72</v>
      </c>
      <c r="F1382" s="19">
        <v>61.699840000000009</v>
      </c>
      <c r="G1382" s="20">
        <f t="shared" si="140"/>
        <v>0.99516285069332477</v>
      </c>
      <c r="H1382" s="20">
        <f t="shared" si="140"/>
        <v>0.99967336357744674</v>
      </c>
      <c r="I1382" s="19" t="str">
        <f t="shared" si="141"/>
        <v>0</v>
      </c>
      <c r="J1382" s="19" t="str">
        <f t="shared" si="142"/>
        <v>0</v>
      </c>
    </row>
    <row r="1383" spans="1:10" s="21" customFormat="1" hidden="1" x14ac:dyDescent="0.25">
      <c r="A1383" s="16" t="str">
        <f t="shared" si="139"/>
        <v>a</v>
      </c>
      <c r="B1383" s="22" t="s">
        <v>2</v>
      </c>
      <c r="C1383" s="23" t="s">
        <v>10</v>
      </c>
      <c r="D1383" s="24">
        <v>62.019999999999996</v>
      </c>
      <c r="E1383" s="24">
        <v>61.72</v>
      </c>
      <c r="F1383" s="24">
        <v>61.699840000000009</v>
      </c>
      <c r="G1383" s="25"/>
      <c r="H1383" s="25"/>
      <c r="I1383" s="24"/>
      <c r="J1383" s="24"/>
    </row>
    <row r="1384" spans="1:10" s="21" customFormat="1" hidden="1" x14ac:dyDescent="0.25">
      <c r="A1384" s="16" t="str">
        <f t="shared" si="139"/>
        <v>a</v>
      </c>
      <c r="B1384" s="22" t="s">
        <v>2</v>
      </c>
      <c r="C1384" s="26" t="s">
        <v>11</v>
      </c>
      <c r="D1384" s="27">
        <v>46.019999999999996</v>
      </c>
      <c r="E1384" s="27">
        <v>45.72</v>
      </c>
      <c r="F1384" s="27">
        <v>45.720000000000006</v>
      </c>
      <c r="G1384" s="28"/>
      <c r="H1384" s="28"/>
      <c r="I1384" s="27"/>
      <c r="J1384" s="27"/>
    </row>
    <row r="1385" spans="1:10" s="21" customFormat="1" hidden="1" x14ac:dyDescent="0.25">
      <c r="A1385" s="16" t="str">
        <f t="shared" si="139"/>
        <v>a</v>
      </c>
      <c r="B1385" s="22" t="s">
        <v>2</v>
      </c>
      <c r="C1385" s="26" t="s">
        <v>12</v>
      </c>
      <c r="D1385" s="27">
        <v>16</v>
      </c>
      <c r="E1385" s="27">
        <v>16</v>
      </c>
      <c r="F1385" s="27">
        <v>15.979839999999999</v>
      </c>
      <c r="G1385" s="28"/>
      <c r="H1385" s="28"/>
      <c r="I1385" s="27"/>
      <c r="J1385" s="27"/>
    </row>
    <row r="1386" spans="1:10" s="21" customFormat="1" ht="36.75" hidden="1" thickBot="1" x14ac:dyDescent="0.3">
      <c r="A1386" s="16" t="str">
        <f t="shared" si="139"/>
        <v>a</v>
      </c>
      <c r="B1386" s="17" t="s">
        <v>633</v>
      </c>
      <c r="C1386" s="18" t="s">
        <v>634</v>
      </c>
      <c r="D1386" s="19">
        <v>82.6</v>
      </c>
      <c r="E1386" s="19">
        <v>83.605000000000004</v>
      </c>
      <c r="F1386" s="19">
        <v>83.446750000000009</v>
      </c>
      <c r="G1386" s="20">
        <f t="shared" si="140"/>
        <v>1.0121670702179177</v>
      </c>
      <c r="H1386" s="20">
        <f t="shared" si="140"/>
        <v>0.99810717062376653</v>
      </c>
      <c r="I1386" s="19" t="str">
        <f t="shared" si="141"/>
        <v>0</v>
      </c>
      <c r="J1386" s="19" t="str">
        <f t="shared" si="142"/>
        <v>0</v>
      </c>
    </row>
    <row r="1387" spans="1:10" s="21" customFormat="1" hidden="1" x14ac:dyDescent="0.25">
      <c r="A1387" s="16" t="str">
        <f t="shared" si="139"/>
        <v>a</v>
      </c>
      <c r="B1387" s="22" t="s">
        <v>2</v>
      </c>
      <c r="C1387" s="23" t="s">
        <v>10</v>
      </c>
      <c r="D1387" s="24">
        <v>82.6</v>
      </c>
      <c r="E1387" s="24">
        <v>83.605000000000004</v>
      </c>
      <c r="F1387" s="24">
        <v>83.446750000000009</v>
      </c>
      <c r="G1387" s="25"/>
      <c r="H1387" s="25"/>
      <c r="I1387" s="24"/>
      <c r="J1387" s="24"/>
    </row>
    <row r="1388" spans="1:10" s="21" customFormat="1" hidden="1" x14ac:dyDescent="0.25">
      <c r="A1388" s="16" t="str">
        <f t="shared" si="139"/>
        <v>a</v>
      </c>
      <c r="B1388" s="22" t="s">
        <v>2</v>
      </c>
      <c r="C1388" s="26" t="s">
        <v>11</v>
      </c>
      <c r="D1388" s="27">
        <v>67.599999999999994</v>
      </c>
      <c r="E1388" s="27">
        <v>67.31</v>
      </c>
      <c r="F1388" s="27">
        <v>67.31</v>
      </c>
      <c r="G1388" s="28"/>
      <c r="H1388" s="28"/>
      <c r="I1388" s="27"/>
      <c r="J1388" s="27"/>
    </row>
    <row r="1389" spans="1:10" s="21" customFormat="1" hidden="1" x14ac:dyDescent="0.25">
      <c r="A1389" s="16" t="str">
        <f t="shared" si="139"/>
        <v>a</v>
      </c>
      <c r="B1389" s="22" t="s">
        <v>2</v>
      </c>
      <c r="C1389" s="26" t="s">
        <v>12</v>
      </c>
      <c r="D1389" s="27">
        <v>15</v>
      </c>
      <c r="E1389" s="27">
        <v>16.294999999999998</v>
      </c>
      <c r="F1389" s="27">
        <v>16.136749999999999</v>
      </c>
      <c r="G1389" s="28"/>
      <c r="H1389" s="28"/>
      <c r="I1389" s="27"/>
      <c r="J1389" s="27"/>
    </row>
    <row r="1390" spans="1:10" s="21" customFormat="1" ht="36.75" hidden="1" thickBot="1" x14ac:dyDescent="0.3">
      <c r="A1390" s="16" t="str">
        <f t="shared" si="139"/>
        <v>a</v>
      </c>
      <c r="B1390" s="17" t="s">
        <v>635</v>
      </c>
      <c r="C1390" s="18" t="s">
        <v>636</v>
      </c>
      <c r="D1390" s="19">
        <v>85.3</v>
      </c>
      <c r="E1390" s="19">
        <v>80.315000000000012</v>
      </c>
      <c r="F1390" s="19">
        <v>80.042440000000013</v>
      </c>
      <c r="G1390" s="20">
        <f t="shared" si="140"/>
        <v>0.94155920281359928</v>
      </c>
      <c r="H1390" s="20">
        <f t="shared" si="140"/>
        <v>0.9966063624478616</v>
      </c>
      <c r="I1390" s="19" t="str">
        <f t="shared" si="141"/>
        <v>0</v>
      </c>
      <c r="J1390" s="19" t="str">
        <f t="shared" si="142"/>
        <v>0</v>
      </c>
    </row>
    <row r="1391" spans="1:10" s="21" customFormat="1" hidden="1" x14ac:dyDescent="0.25">
      <c r="A1391" s="16" t="str">
        <f t="shared" si="139"/>
        <v>a</v>
      </c>
      <c r="B1391" s="22" t="s">
        <v>2</v>
      </c>
      <c r="C1391" s="23" t="s">
        <v>10</v>
      </c>
      <c r="D1391" s="24">
        <v>80.5</v>
      </c>
      <c r="E1391" s="24">
        <v>79.490000000000009</v>
      </c>
      <c r="F1391" s="24">
        <v>79.217440000000011</v>
      </c>
      <c r="G1391" s="25"/>
      <c r="H1391" s="25"/>
      <c r="I1391" s="24"/>
      <c r="J1391" s="24"/>
    </row>
    <row r="1392" spans="1:10" s="21" customFormat="1" hidden="1" x14ac:dyDescent="0.25">
      <c r="A1392" s="16" t="str">
        <f t="shared" si="139"/>
        <v>a</v>
      </c>
      <c r="B1392" s="22" t="s">
        <v>2</v>
      </c>
      <c r="C1392" s="26" t="s">
        <v>11</v>
      </c>
      <c r="D1392" s="27">
        <v>67.599999999999994</v>
      </c>
      <c r="E1392" s="27">
        <v>67.31</v>
      </c>
      <c r="F1392" s="27">
        <v>67.31</v>
      </c>
      <c r="G1392" s="28"/>
      <c r="H1392" s="28"/>
      <c r="I1392" s="27"/>
      <c r="J1392" s="27"/>
    </row>
    <row r="1393" spans="1:10" s="21" customFormat="1" hidden="1" x14ac:dyDescent="0.25">
      <c r="A1393" s="16" t="str">
        <f t="shared" si="139"/>
        <v>a</v>
      </c>
      <c r="B1393" s="22" t="s">
        <v>2</v>
      </c>
      <c r="C1393" s="26" t="s">
        <v>12</v>
      </c>
      <c r="D1393" s="27">
        <v>12.899999999999999</v>
      </c>
      <c r="E1393" s="27">
        <v>12.008999999999999</v>
      </c>
      <c r="F1393" s="27">
        <v>11.73663</v>
      </c>
      <c r="G1393" s="28"/>
      <c r="H1393" s="28"/>
      <c r="I1393" s="27"/>
      <c r="J1393" s="27"/>
    </row>
    <row r="1394" spans="1:10" s="21" customFormat="1" hidden="1" x14ac:dyDescent="0.25">
      <c r="A1394" s="16" t="str">
        <f t="shared" si="139"/>
        <v>a</v>
      </c>
      <c r="B1394" s="22" t="s">
        <v>2</v>
      </c>
      <c r="C1394" s="26" t="s">
        <v>16</v>
      </c>
      <c r="D1394" s="27">
        <v>0</v>
      </c>
      <c r="E1394" s="27">
        <v>0.17100000000000001</v>
      </c>
      <c r="F1394" s="27">
        <v>0.17080999999999999</v>
      </c>
      <c r="G1394" s="28"/>
      <c r="H1394" s="28"/>
      <c r="I1394" s="27"/>
      <c r="J1394" s="27"/>
    </row>
    <row r="1395" spans="1:10" s="21" customFormat="1" hidden="1" x14ac:dyDescent="0.25">
      <c r="A1395" s="16" t="str">
        <f t="shared" si="139"/>
        <v>a</v>
      </c>
      <c r="B1395" s="22" t="s">
        <v>2</v>
      </c>
      <c r="C1395" s="23" t="s">
        <v>17</v>
      </c>
      <c r="D1395" s="24">
        <v>4.8</v>
      </c>
      <c r="E1395" s="24">
        <v>0.82499999999999996</v>
      </c>
      <c r="F1395" s="24">
        <v>0.82499999999999996</v>
      </c>
      <c r="G1395" s="25"/>
      <c r="H1395" s="25"/>
      <c r="I1395" s="24"/>
      <c r="J1395" s="24"/>
    </row>
    <row r="1396" spans="1:10" s="21" customFormat="1" ht="36.75" hidden="1" thickBot="1" x14ac:dyDescent="0.3">
      <c r="A1396" s="16" t="str">
        <f t="shared" si="139"/>
        <v>a</v>
      </c>
      <c r="B1396" s="17" t="s">
        <v>637</v>
      </c>
      <c r="C1396" s="18" t="s">
        <v>638</v>
      </c>
      <c r="D1396" s="19">
        <v>81.599999999999994</v>
      </c>
      <c r="E1396" s="19">
        <v>69.433999999999997</v>
      </c>
      <c r="F1396" s="19">
        <v>69.002169999999992</v>
      </c>
      <c r="G1396" s="20">
        <f t="shared" si="140"/>
        <v>0.85090686274509808</v>
      </c>
      <c r="H1396" s="20">
        <f t="shared" si="140"/>
        <v>0.99378071261917789</v>
      </c>
      <c r="I1396" s="19" t="str">
        <f t="shared" si="141"/>
        <v>0</v>
      </c>
      <c r="J1396" s="19" t="str">
        <f t="shared" si="142"/>
        <v>0</v>
      </c>
    </row>
    <row r="1397" spans="1:10" s="21" customFormat="1" hidden="1" x14ac:dyDescent="0.25">
      <c r="A1397" s="16" t="str">
        <f t="shared" si="139"/>
        <v>a</v>
      </c>
      <c r="B1397" s="22" t="s">
        <v>2</v>
      </c>
      <c r="C1397" s="23" t="s">
        <v>10</v>
      </c>
      <c r="D1397" s="24">
        <v>81.599999999999994</v>
      </c>
      <c r="E1397" s="24">
        <v>69.433999999999997</v>
      </c>
      <c r="F1397" s="24">
        <v>69.002169999999992</v>
      </c>
      <c r="G1397" s="25"/>
      <c r="H1397" s="25"/>
      <c r="I1397" s="24"/>
      <c r="J1397" s="24"/>
    </row>
    <row r="1398" spans="1:10" s="21" customFormat="1" hidden="1" x14ac:dyDescent="0.25">
      <c r="A1398" s="16" t="str">
        <f t="shared" si="139"/>
        <v>a</v>
      </c>
      <c r="B1398" s="22" t="s">
        <v>2</v>
      </c>
      <c r="C1398" s="26" t="s">
        <v>11</v>
      </c>
      <c r="D1398" s="27">
        <v>67.599999999999994</v>
      </c>
      <c r="E1398" s="27">
        <v>58.108999999999995</v>
      </c>
      <c r="F1398" s="27">
        <v>58.108019999999996</v>
      </c>
      <c r="G1398" s="28"/>
      <c r="H1398" s="28"/>
      <c r="I1398" s="27"/>
      <c r="J1398" s="27"/>
    </row>
    <row r="1399" spans="1:10" s="21" customFormat="1" hidden="1" x14ac:dyDescent="0.25">
      <c r="A1399" s="16" t="str">
        <f t="shared" si="139"/>
        <v>a</v>
      </c>
      <c r="B1399" s="22" t="s">
        <v>2</v>
      </c>
      <c r="C1399" s="26" t="s">
        <v>12</v>
      </c>
      <c r="D1399" s="27">
        <v>14</v>
      </c>
      <c r="E1399" s="27">
        <v>10.95</v>
      </c>
      <c r="F1399" s="27">
        <v>10.51915</v>
      </c>
      <c r="G1399" s="28"/>
      <c r="H1399" s="28"/>
      <c r="I1399" s="27"/>
      <c r="J1399" s="27"/>
    </row>
    <row r="1400" spans="1:10" s="21" customFormat="1" hidden="1" x14ac:dyDescent="0.25">
      <c r="A1400" s="16" t="str">
        <f t="shared" ref="A1400:A1463" si="143">IF(OR(D1400&lt;&gt;0,E1400&lt;&gt;0,F1400&lt;&gt;0),"a","b")</f>
        <v>a</v>
      </c>
      <c r="B1400" s="22" t="s">
        <v>2</v>
      </c>
      <c r="C1400" s="26" t="s">
        <v>16</v>
      </c>
      <c r="D1400" s="27">
        <v>0</v>
      </c>
      <c r="E1400" s="27">
        <v>0.375</v>
      </c>
      <c r="F1400" s="27">
        <v>0.375</v>
      </c>
      <c r="G1400" s="28"/>
      <c r="H1400" s="28"/>
      <c r="I1400" s="27"/>
      <c r="J1400" s="27"/>
    </row>
    <row r="1401" spans="1:10" s="21" customFormat="1" ht="36.75" hidden="1" thickBot="1" x14ac:dyDescent="0.3">
      <c r="A1401" s="16" t="str">
        <f t="shared" si="143"/>
        <v>a</v>
      </c>
      <c r="B1401" s="17" t="s">
        <v>639</v>
      </c>
      <c r="C1401" s="18" t="s">
        <v>640</v>
      </c>
      <c r="D1401" s="19">
        <v>86</v>
      </c>
      <c r="E1401" s="19">
        <v>78.660000000000011</v>
      </c>
      <c r="F1401" s="19">
        <v>76.770990000000012</v>
      </c>
      <c r="G1401" s="20">
        <f t="shared" ref="G1401:H1463" si="144">E1401/D1401</f>
        <v>0.9146511627906978</v>
      </c>
      <c r="H1401" s="20">
        <f t="shared" si="144"/>
        <v>0.97598512585812358</v>
      </c>
      <c r="I1401" s="19" t="str">
        <f t="shared" ref="I1401:I1463" si="145">IF(OR(G1401-100%&gt;=30%,100%-G1401&gt;=30%),"1","0")</f>
        <v>0</v>
      </c>
      <c r="J1401" s="19" t="str">
        <f t="shared" ref="J1401:J1463" si="146">IF(OR(H1401-100%&gt;=15%,100%-H1401&gt;=15%),"1","0")</f>
        <v>0</v>
      </c>
    </row>
    <row r="1402" spans="1:10" s="21" customFormat="1" hidden="1" x14ac:dyDescent="0.25">
      <c r="A1402" s="16" t="str">
        <f t="shared" si="143"/>
        <v>a</v>
      </c>
      <c r="B1402" s="22" t="s">
        <v>2</v>
      </c>
      <c r="C1402" s="23" t="s">
        <v>10</v>
      </c>
      <c r="D1402" s="24">
        <v>83.6</v>
      </c>
      <c r="E1402" s="24">
        <v>78.570000000000007</v>
      </c>
      <c r="F1402" s="24">
        <v>76.680990000000008</v>
      </c>
      <c r="G1402" s="25"/>
      <c r="H1402" s="25"/>
      <c r="I1402" s="24"/>
      <c r="J1402" s="24"/>
    </row>
    <row r="1403" spans="1:10" s="21" customFormat="1" hidden="1" x14ac:dyDescent="0.25">
      <c r="A1403" s="16" t="str">
        <f t="shared" si="143"/>
        <v>a</v>
      </c>
      <c r="B1403" s="22" t="s">
        <v>2</v>
      </c>
      <c r="C1403" s="26" t="s">
        <v>11</v>
      </c>
      <c r="D1403" s="27">
        <v>67.599999999999994</v>
      </c>
      <c r="E1403" s="27">
        <v>61.76</v>
      </c>
      <c r="F1403" s="27">
        <v>61.758630000000004</v>
      </c>
      <c r="G1403" s="28"/>
      <c r="H1403" s="28"/>
      <c r="I1403" s="27"/>
      <c r="J1403" s="27"/>
    </row>
    <row r="1404" spans="1:10" s="21" customFormat="1" hidden="1" x14ac:dyDescent="0.25">
      <c r="A1404" s="16" t="str">
        <f t="shared" si="143"/>
        <v>a</v>
      </c>
      <c r="B1404" s="22" t="s">
        <v>2</v>
      </c>
      <c r="C1404" s="26" t="s">
        <v>12</v>
      </c>
      <c r="D1404" s="27">
        <v>16</v>
      </c>
      <c r="E1404" s="27">
        <v>15.91</v>
      </c>
      <c r="F1404" s="27">
        <v>14.022359999999999</v>
      </c>
      <c r="G1404" s="28"/>
      <c r="H1404" s="28"/>
      <c r="I1404" s="27"/>
      <c r="J1404" s="27"/>
    </row>
    <row r="1405" spans="1:10" s="21" customFormat="1" hidden="1" x14ac:dyDescent="0.25">
      <c r="A1405" s="16" t="str">
        <f t="shared" si="143"/>
        <v>a</v>
      </c>
      <c r="B1405" s="22" t="s">
        <v>2</v>
      </c>
      <c r="C1405" s="26" t="s">
        <v>15</v>
      </c>
      <c r="D1405" s="27">
        <v>0</v>
      </c>
      <c r="E1405" s="27">
        <v>0.9</v>
      </c>
      <c r="F1405" s="27">
        <v>0.9</v>
      </c>
      <c r="G1405" s="28"/>
      <c r="H1405" s="28"/>
      <c r="I1405" s="27"/>
      <c r="J1405" s="27"/>
    </row>
    <row r="1406" spans="1:10" s="21" customFormat="1" hidden="1" x14ac:dyDescent="0.25">
      <c r="A1406" s="16" t="str">
        <f t="shared" si="143"/>
        <v>a</v>
      </c>
      <c r="B1406" s="22" t="s">
        <v>2</v>
      </c>
      <c r="C1406" s="23" t="s">
        <v>17</v>
      </c>
      <c r="D1406" s="24">
        <v>2.4</v>
      </c>
      <c r="E1406" s="24">
        <v>0.09</v>
      </c>
      <c r="F1406" s="24">
        <v>0.09</v>
      </c>
      <c r="G1406" s="25"/>
      <c r="H1406" s="25"/>
      <c r="I1406" s="24"/>
      <c r="J1406" s="24"/>
    </row>
    <row r="1407" spans="1:10" s="21" customFormat="1" ht="36.75" hidden="1" thickBot="1" x14ac:dyDescent="0.3">
      <c r="A1407" s="16" t="str">
        <f t="shared" si="143"/>
        <v>a</v>
      </c>
      <c r="B1407" s="17" t="s">
        <v>641</v>
      </c>
      <c r="C1407" s="18" t="s">
        <v>642</v>
      </c>
      <c r="D1407" s="19">
        <v>71.22</v>
      </c>
      <c r="E1407" s="19">
        <v>67.599999999999994</v>
      </c>
      <c r="F1407" s="19">
        <v>67.286019999999994</v>
      </c>
      <c r="G1407" s="20">
        <f t="shared" si="144"/>
        <v>0.94917158101656829</v>
      </c>
      <c r="H1407" s="20">
        <f t="shared" si="144"/>
        <v>0.99535532544378702</v>
      </c>
      <c r="I1407" s="19" t="str">
        <f t="shared" si="145"/>
        <v>0</v>
      </c>
      <c r="J1407" s="19" t="str">
        <f t="shared" si="146"/>
        <v>0</v>
      </c>
    </row>
    <row r="1408" spans="1:10" s="21" customFormat="1" hidden="1" x14ac:dyDescent="0.25">
      <c r="A1408" s="16" t="str">
        <f t="shared" si="143"/>
        <v>a</v>
      </c>
      <c r="B1408" s="22" t="s">
        <v>2</v>
      </c>
      <c r="C1408" s="23" t="s">
        <v>10</v>
      </c>
      <c r="D1408" s="24">
        <v>71.22</v>
      </c>
      <c r="E1408" s="24">
        <v>66.52</v>
      </c>
      <c r="F1408" s="24">
        <v>66.206019999999995</v>
      </c>
      <c r="G1408" s="25"/>
      <c r="H1408" s="25"/>
      <c r="I1408" s="24"/>
      <c r="J1408" s="24"/>
    </row>
    <row r="1409" spans="1:10" s="21" customFormat="1" hidden="1" x14ac:dyDescent="0.25">
      <c r="A1409" s="16" t="str">
        <f t="shared" si="143"/>
        <v>a</v>
      </c>
      <c r="B1409" s="22" t="s">
        <v>2</v>
      </c>
      <c r="C1409" s="26" t="s">
        <v>11</v>
      </c>
      <c r="D1409" s="27">
        <v>56.42</v>
      </c>
      <c r="E1409" s="27">
        <v>52.613999999999997</v>
      </c>
      <c r="F1409" s="27">
        <v>52.552520000000001</v>
      </c>
      <c r="G1409" s="28"/>
      <c r="H1409" s="28"/>
      <c r="I1409" s="27"/>
      <c r="J1409" s="27"/>
    </row>
    <row r="1410" spans="1:10" s="21" customFormat="1" hidden="1" x14ac:dyDescent="0.25">
      <c r="A1410" s="16" t="str">
        <f t="shared" si="143"/>
        <v>a</v>
      </c>
      <c r="B1410" s="22" t="s">
        <v>2</v>
      </c>
      <c r="C1410" s="26" t="s">
        <v>12</v>
      </c>
      <c r="D1410" s="27">
        <v>14.7</v>
      </c>
      <c r="E1410" s="27">
        <v>13.333</v>
      </c>
      <c r="F1410" s="27">
        <v>13.139760000000001</v>
      </c>
      <c r="G1410" s="28"/>
      <c r="H1410" s="28"/>
      <c r="I1410" s="27"/>
      <c r="J1410" s="27"/>
    </row>
    <row r="1411" spans="1:10" s="21" customFormat="1" hidden="1" x14ac:dyDescent="0.25">
      <c r="A1411" s="16" t="str">
        <f t="shared" si="143"/>
        <v>a</v>
      </c>
      <c r="B1411" s="22" t="s">
        <v>2</v>
      </c>
      <c r="C1411" s="26" t="s">
        <v>15</v>
      </c>
      <c r="D1411" s="27">
        <v>0</v>
      </c>
      <c r="E1411" s="27">
        <v>0.47299999999999998</v>
      </c>
      <c r="F1411" s="27">
        <v>0.47272999999999998</v>
      </c>
      <c r="G1411" s="28"/>
      <c r="H1411" s="28"/>
      <c r="I1411" s="27"/>
      <c r="J1411" s="27"/>
    </row>
    <row r="1412" spans="1:10" s="21" customFormat="1" hidden="1" x14ac:dyDescent="0.25">
      <c r="A1412" s="16" t="str">
        <f t="shared" si="143"/>
        <v>a</v>
      </c>
      <c r="B1412" s="22" t="s">
        <v>2</v>
      </c>
      <c r="C1412" s="26" t="s">
        <v>16</v>
      </c>
      <c r="D1412" s="27">
        <v>0.1</v>
      </c>
      <c r="E1412" s="27">
        <v>0.1</v>
      </c>
      <c r="F1412" s="27">
        <v>4.1009999999999998E-2</v>
      </c>
      <c r="G1412" s="28"/>
      <c r="H1412" s="28"/>
      <c r="I1412" s="27"/>
      <c r="J1412" s="27"/>
    </row>
    <row r="1413" spans="1:10" s="21" customFormat="1" hidden="1" x14ac:dyDescent="0.25">
      <c r="A1413" s="16" t="str">
        <f t="shared" si="143"/>
        <v>a</v>
      </c>
      <c r="B1413" s="22" t="s">
        <v>2</v>
      </c>
      <c r="C1413" s="23" t="s">
        <v>17</v>
      </c>
      <c r="D1413" s="24">
        <v>0</v>
      </c>
      <c r="E1413" s="24">
        <v>1.08</v>
      </c>
      <c r="F1413" s="24">
        <v>1.08</v>
      </c>
      <c r="G1413" s="25"/>
      <c r="H1413" s="25"/>
      <c r="I1413" s="24"/>
      <c r="J1413" s="24"/>
    </row>
    <row r="1414" spans="1:10" s="21" customFormat="1" ht="36.75" hidden="1" thickBot="1" x14ac:dyDescent="0.3">
      <c r="A1414" s="16" t="str">
        <f t="shared" si="143"/>
        <v>a</v>
      </c>
      <c r="B1414" s="17" t="s">
        <v>643</v>
      </c>
      <c r="C1414" s="18" t="s">
        <v>644</v>
      </c>
      <c r="D1414" s="19">
        <v>71.22</v>
      </c>
      <c r="E1414" s="19">
        <v>67.22</v>
      </c>
      <c r="F1414" s="19">
        <v>67.124380000000016</v>
      </c>
      <c r="G1414" s="20">
        <f t="shared" si="144"/>
        <v>0.94383600112327992</v>
      </c>
      <c r="H1414" s="20">
        <f t="shared" si="144"/>
        <v>0.99857750669443646</v>
      </c>
      <c r="I1414" s="19" t="str">
        <f t="shared" si="145"/>
        <v>0</v>
      </c>
      <c r="J1414" s="19" t="str">
        <f t="shared" si="146"/>
        <v>0</v>
      </c>
    </row>
    <row r="1415" spans="1:10" s="21" customFormat="1" hidden="1" x14ac:dyDescent="0.25">
      <c r="A1415" s="16" t="str">
        <f t="shared" si="143"/>
        <v>a</v>
      </c>
      <c r="B1415" s="22" t="s">
        <v>2</v>
      </c>
      <c r="C1415" s="23" t="s">
        <v>10</v>
      </c>
      <c r="D1415" s="24">
        <v>71.22</v>
      </c>
      <c r="E1415" s="24">
        <v>67.22</v>
      </c>
      <c r="F1415" s="24">
        <v>67.124380000000016</v>
      </c>
      <c r="G1415" s="25"/>
      <c r="H1415" s="25"/>
      <c r="I1415" s="24"/>
      <c r="J1415" s="24"/>
    </row>
    <row r="1416" spans="1:10" s="21" customFormat="1" hidden="1" x14ac:dyDescent="0.25">
      <c r="A1416" s="16" t="str">
        <f t="shared" si="143"/>
        <v>a</v>
      </c>
      <c r="B1416" s="22" t="s">
        <v>2</v>
      </c>
      <c r="C1416" s="26" t="s">
        <v>11</v>
      </c>
      <c r="D1416" s="27">
        <v>56.42</v>
      </c>
      <c r="E1416" s="27">
        <v>52.12</v>
      </c>
      <c r="F1416" s="27">
        <v>52.120000000000005</v>
      </c>
      <c r="G1416" s="28"/>
      <c r="H1416" s="28"/>
      <c r="I1416" s="27"/>
      <c r="J1416" s="27"/>
    </row>
    <row r="1417" spans="1:10" s="21" customFormat="1" hidden="1" x14ac:dyDescent="0.25">
      <c r="A1417" s="16" t="str">
        <f t="shared" si="143"/>
        <v>a</v>
      </c>
      <c r="B1417" s="22" t="s">
        <v>2</v>
      </c>
      <c r="C1417" s="26" t="s">
        <v>12</v>
      </c>
      <c r="D1417" s="27">
        <v>14.700000000000003</v>
      </c>
      <c r="E1417" s="27">
        <v>14.956000000000003</v>
      </c>
      <c r="F1417" s="27">
        <v>14.860380000000001</v>
      </c>
      <c r="G1417" s="28"/>
      <c r="H1417" s="28"/>
      <c r="I1417" s="27"/>
      <c r="J1417" s="27"/>
    </row>
    <row r="1418" spans="1:10" s="21" customFormat="1" hidden="1" x14ac:dyDescent="0.25">
      <c r="A1418" s="16" t="str">
        <f t="shared" si="143"/>
        <v>a</v>
      </c>
      <c r="B1418" s="22" t="s">
        <v>2</v>
      </c>
      <c r="C1418" s="26" t="s">
        <v>16</v>
      </c>
      <c r="D1418" s="27">
        <v>0.1</v>
      </c>
      <c r="E1418" s="27">
        <v>0.14399999999999999</v>
      </c>
      <c r="F1418" s="27">
        <v>0.14399999999999999</v>
      </c>
      <c r="G1418" s="28"/>
      <c r="H1418" s="28"/>
      <c r="I1418" s="27"/>
      <c r="J1418" s="27"/>
    </row>
    <row r="1419" spans="1:10" s="21" customFormat="1" ht="36.75" hidden="1" thickBot="1" x14ac:dyDescent="0.3">
      <c r="A1419" s="16" t="str">
        <f t="shared" si="143"/>
        <v>a</v>
      </c>
      <c r="B1419" s="17" t="s">
        <v>645</v>
      </c>
      <c r="C1419" s="18" t="s">
        <v>646</v>
      </c>
      <c r="D1419" s="19">
        <v>72.42</v>
      </c>
      <c r="E1419" s="19">
        <v>71.88</v>
      </c>
      <c r="F1419" s="19">
        <v>70.741959999999992</v>
      </c>
      <c r="G1419" s="20">
        <f t="shared" si="144"/>
        <v>0.99254349627174809</v>
      </c>
      <c r="H1419" s="20">
        <f t="shared" si="144"/>
        <v>0.98416750139120757</v>
      </c>
      <c r="I1419" s="19" t="str">
        <f t="shared" si="145"/>
        <v>0</v>
      </c>
      <c r="J1419" s="19" t="str">
        <f t="shared" si="146"/>
        <v>0</v>
      </c>
    </row>
    <row r="1420" spans="1:10" s="21" customFormat="1" hidden="1" x14ac:dyDescent="0.25">
      <c r="A1420" s="16" t="str">
        <f t="shared" si="143"/>
        <v>a</v>
      </c>
      <c r="B1420" s="22" t="s">
        <v>2</v>
      </c>
      <c r="C1420" s="23" t="s">
        <v>10</v>
      </c>
      <c r="D1420" s="24">
        <v>72.42</v>
      </c>
      <c r="E1420" s="24">
        <v>71.88</v>
      </c>
      <c r="F1420" s="24">
        <v>70.741959999999992</v>
      </c>
      <c r="G1420" s="25"/>
      <c r="H1420" s="25"/>
      <c r="I1420" s="24"/>
      <c r="J1420" s="24"/>
    </row>
    <row r="1421" spans="1:10" s="21" customFormat="1" hidden="1" x14ac:dyDescent="0.25">
      <c r="A1421" s="16" t="str">
        <f t="shared" si="143"/>
        <v>a</v>
      </c>
      <c r="B1421" s="22" t="s">
        <v>2</v>
      </c>
      <c r="C1421" s="26" t="s">
        <v>11</v>
      </c>
      <c r="D1421" s="27">
        <v>56.42</v>
      </c>
      <c r="E1421" s="27">
        <v>55.879999999999995</v>
      </c>
      <c r="F1421" s="27">
        <v>55.879999999999995</v>
      </c>
      <c r="G1421" s="28"/>
      <c r="H1421" s="28"/>
      <c r="I1421" s="27"/>
      <c r="J1421" s="27"/>
    </row>
    <row r="1422" spans="1:10" s="21" customFormat="1" hidden="1" x14ac:dyDescent="0.25">
      <c r="A1422" s="16" t="str">
        <f t="shared" si="143"/>
        <v>a</v>
      </c>
      <c r="B1422" s="22" t="s">
        <v>2</v>
      </c>
      <c r="C1422" s="26" t="s">
        <v>12</v>
      </c>
      <c r="D1422" s="27">
        <v>16</v>
      </c>
      <c r="E1422" s="27">
        <v>16</v>
      </c>
      <c r="F1422" s="27">
        <v>14.861959999999998</v>
      </c>
      <c r="G1422" s="28"/>
      <c r="H1422" s="28"/>
      <c r="I1422" s="27"/>
      <c r="J1422" s="27"/>
    </row>
    <row r="1423" spans="1:10" s="21" customFormat="1" ht="36.75" hidden="1" thickBot="1" x14ac:dyDescent="0.3">
      <c r="A1423" s="16" t="str">
        <f t="shared" si="143"/>
        <v>a</v>
      </c>
      <c r="B1423" s="17" t="s">
        <v>647</v>
      </c>
      <c r="C1423" s="18" t="s">
        <v>648</v>
      </c>
      <c r="D1423" s="19">
        <v>71.220000000000013</v>
      </c>
      <c r="E1423" s="19">
        <v>72.945000000000007</v>
      </c>
      <c r="F1423" s="19">
        <v>72.88203</v>
      </c>
      <c r="G1423" s="20">
        <f t="shared" si="144"/>
        <v>1.0242207245155854</v>
      </c>
      <c r="H1423" s="20">
        <f t="shared" si="144"/>
        <v>0.99913674686407561</v>
      </c>
      <c r="I1423" s="19" t="str">
        <f t="shared" si="145"/>
        <v>0</v>
      </c>
      <c r="J1423" s="19" t="str">
        <f t="shared" si="146"/>
        <v>0</v>
      </c>
    </row>
    <row r="1424" spans="1:10" s="21" customFormat="1" hidden="1" x14ac:dyDescent="0.25">
      <c r="A1424" s="16" t="str">
        <f t="shared" si="143"/>
        <v>a</v>
      </c>
      <c r="B1424" s="22" t="s">
        <v>2</v>
      </c>
      <c r="C1424" s="23" t="s">
        <v>10</v>
      </c>
      <c r="D1424" s="24">
        <v>71.220000000000013</v>
      </c>
      <c r="E1424" s="24">
        <v>72.945000000000007</v>
      </c>
      <c r="F1424" s="24">
        <v>72.88203</v>
      </c>
      <c r="G1424" s="25"/>
      <c r="H1424" s="25"/>
      <c r="I1424" s="24"/>
      <c r="J1424" s="24"/>
    </row>
    <row r="1425" spans="1:10" s="21" customFormat="1" hidden="1" x14ac:dyDescent="0.25">
      <c r="A1425" s="16" t="str">
        <f t="shared" si="143"/>
        <v>a</v>
      </c>
      <c r="B1425" s="22" t="s">
        <v>2</v>
      </c>
      <c r="C1425" s="26" t="s">
        <v>11</v>
      </c>
      <c r="D1425" s="27">
        <v>56.42</v>
      </c>
      <c r="E1425" s="27">
        <v>54.561</v>
      </c>
      <c r="F1425" s="27">
        <v>54.559999999999995</v>
      </c>
      <c r="G1425" s="28"/>
      <c r="H1425" s="28"/>
      <c r="I1425" s="27"/>
      <c r="J1425" s="27"/>
    </row>
    <row r="1426" spans="1:10" s="21" customFormat="1" hidden="1" x14ac:dyDescent="0.25">
      <c r="A1426" s="16" t="str">
        <f t="shared" si="143"/>
        <v>a</v>
      </c>
      <c r="B1426" s="22" t="s">
        <v>2</v>
      </c>
      <c r="C1426" s="26" t="s">
        <v>12</v>
      </c>
      <c r="D1426" s="27">
        <v>14.600000000000001</v>
      </c>
      <c r="E1426" s="27">
        <v>18.184000000000001</v>
      </c>
      <c r="F1426" s="27">
        <v>18.122030000000002</v>
      </c>
      <c r="G1426" s="28"/>
      <c r="H1426" s="28"/>
      <c r="I1426" s="27"/>
      <c r="J1426" s="27"/>
    </row>
    <row r="1427" spans="1:10" s="21" customFormat="1" hidden="1" x14ac:dyDescent="0.25">
      <c r="A1427" s="16" t="str">
        <f t="shared" si="143"/>
        <v>a</v>
      </c>
      <c r="B1427" s="22" t="s">
        <v>2</v>
      </c>
      <c r="C1427" s="26" t="s">
        <v>16</v>
      </c>
      <c r="D1427" s="27">
        <v>0.2</v>
      </c>
      <c r="E1427" s="27">
        <v>0.2</v>
      </c>
      <c r="F1427" s="27">
        <v>0.2</v>
      </c>
      <c r="G1427" s="28"/>
      <c r="H1427" s="28"/>
      <c r="I1427" s="27"/>
      <c r="J1427" s="27"/>
    </row>
    <row r="1428" spans="1:10" s="21" customFormat="1" ht="36.75" hidden="1" thickBot="1" x14ac:dyDescent="0.3">
      <c r="A1428" s="16" t="str">
        <f t="shared" si="143"/>
        <v>a</v>
      </c>
      <c r="B1428" s="17" t="s">
        <v>649</v>
      </c>
      <c r="C1428" s="18" t="s">
        <v>650</v>
      </c>
      <c r="D1428" s="19">
        <v>96.1</v>
      </c>
      <c r="E1428" s="19">
        <v>91.82</v>
      </c>
      <c r="F1428" s="19">
        <v>91.075199999999995</v>
      </c>
      <c r="G1428" s="20">
        <f t="shared" si="144"/>
        <v>0.9554630593132154</v>
      </c>
      <c r="H1428" s="20">
        <f t="shared" si="144"/>
        <v>0.99188847745589204</v>
      </c>
      <c r="I1428" s="19" t="str">
        <f t="shared" si="145"/>
        <v>0</v>
      </c>
      <c r="J1428" s="19" t="str">
        <f t="shared" si="146"/>
        <v>0</v>
      </c>
    </row>
    <row r="1429" spans="1:10" s="21" customFormat="1" hidden="1" x14ac:dyDescent="0.25">
      <c r="A1429" s="16" t="str">
        <f t="shared" si="143"/>
        <v>a</v>
      </c>
      <c r="B1429" s="22" t="s">
        <v>2</v>
      </c>
      <c r="C1429" s="23" t="s">
        <v>10</v>
      </c>
      <c r="D1429" s="24">
        <v>96.1</v>
      </c>
      <c r="E1429" s="24">
        <v>91.82</v>
      </c>
      <c r="F1429" s="24">
        <v>91.075199999999995</v>
      </c>
      <c r="G1429" s="25"/>
      <c r="H1429" s="25"/>
      <c r="I1429" s="24"/>
      <c r="J1429" s="24"/>
    </row>
    <row r="1430" spans="1:10" s="21" customFormat="1" hidden="1" x14ac:dyDescent="0.25">
      <c r="A1430" s="16" t="str">
        <f t="shared" si="143"/>
        <v>a</v>
      </c>
      <c r="B1430" s="22" t="s">
        <v>2</v>
      </c>
      <c r="C1430" s="26" t="s">
        <v>11</v>
      </c>
      <c r="D1430" s="27">
        <v>78</v>
      </c>
      <c r="E1430" s="27">
        <v>73.72</v>
      </c>
      <c r="F1430" s="27">
        <v>73.71544999999999</v>
      </c>
      <c r="G1430" s="28"/>
      <c r="H1430" s="28"/>
      <c r="I1430" s="27"/>
      <c r="J1430" s="27"/>
    </row>
    <row r="1431" spans="1:10" s="21" customFormat="1" hidden="1" x14ac:dyDescent="0.25">
      <c r="A1431" s="16" t="str">
        <f t="shared" si="143"/>
        <v>a</v>
      </c>
      <c r="B1431" s="22" t="s">
        <v>2</v>
      </c>
      <c r="C1431" s="26" t="s">
        <v>12</v>
      </c>
      <c r="D1431" s="27">
        <v>18.099999999999998</v>
      </c>
      <c r="E1431" s="27">
        <v>18.099999999999998</v>
      </c>
      <c r="F1431" s="27">
        <v>17.359749999999998</v>
      </c>
      <c r="G1431" s="28"/>
      <c r="H1431" s="28"/>
      <c r="I1431" s="27"/>
      <c r="J1431" s="27"/>
    </row>
    <row r="1432" spans="1:10" s="21" customFormat="1" ht="36.75" hidden="1" thickBot="1" x14ac:dyDescent="0.3">
      <c r="A1432" s="16" t="str">
        <f t="shared" si="143"/>
        <v>a</v>
      </c>
      <c r="B1432" s="17" t="s">
        <v>651</v>
      </c>
      <c r="C1432" s="18" t="s">
        <v>652</v>
      </c>
      <c r="D1432" s="19">
        <v>77.199999999999989</v>
      </c>
      <c r="E1432" s="19">
        <v>63.65</v>
      </c>
      <c r="F1432" s="19">
        <v>61.098250000000007</v>
      </c>
      <c r="G1432" s="20">
        <f t="shared" si="144"/>
        <v>0.82448186528497425</v>
      </c>
      <c r="H1432" s="20">
        <f t="shared" si="144"/>
        <v>0.95990966221523977</v>
      </c>
      <c r="I1432" s="19" t="str">
        <f t="shared" si="145"/>
        <v>0</v>
      </c>
      <c r="J1432" s="19" t="str">
        <f t="shared" si="146"/>
        <v>0</v>
      </c>
    </row>
    <row r="1433" spans="1:10" s="21" customFormat="1" hidden="1" x14ac:dyDescent="0.25">
      <c r="A1433" s="16" t="str">
        <f t="shared" si="143"/>
        <v>a</v>
      </c>
      <c r="B1433" s="22" t="s">
        <v>2</v>
      </c>
      <c r="C1433" s="23" t="s">
        <v>10</v>
      </c>
      <c r="D1433" s="24">
        <v>77.199999999999989</v>
      </c>
      <c r="E1433" s="24">
        <v>63.65</v>
      </c>
      <c r="F1433" s="24">
        <v>61.098250000000007</v>
      </c>
      <c r="G1433" s="25"/>
      <c r="H1433" s="25"/>
      <c r="I1433" s="24"/>
      <c r="J1433" s="24"/>
    </row>
    <row r="1434" spans="1:10" s="21" customFormat="1" hidden="1" x14ac:dyDescent="0.25">
      <c r="A1434" s="16" t="str">
        <f t="shared" si="143"/>
        <v>a</v>
      </c>
      <c r="B1434" s="22" t="s">
        <v>2</v>
      </c>
      <c r="C1434" s="26" t="s">
        <v>11</v>
      </c>
      <c r="D1434" s="27">
        <v>57.199999999999996</v>
      </c>
      <c r="E1434" s="27">
        <v>46.05</v>
      </c>
      <c r="F1434" s="27">
        <v>46.049390000000002</v>
      </c>
      <c r="G1434" s="28"/>
      <c r="H1434" s="28"/>
      <c r="I1434" s="27"/>
      <c r="J1434" s="27"/>
    </row>
    <row r="1435" spans="1:10" s="21" customFormat="1" hidden="1" x14ac:dyDescent="0.25">
      <c r="A1435" s="16" t="str">
        <f t="shared" si="143"/>
        <v>a</v>
      </c>
      <c r="B1435" s="22" t="s">
        <v>2</v>
      </c>
      <c r="C1435" s="26" t="s">
        <v>12</v>
      </c>
      <c r="D1435" s="27">
        <v>20</v>
      </c>
      <c r="E1435" s="27">
        <v>17.600000000000001</v>
      </c>
      <c r="F1435" s="27">
        <v>15.048860000000001</v>
      </c>
      <c r="G1435" s="28"/>
      <c r="H1435" s="28"/>
      <c r="I1435" s="27"/>
      <c r="J1435" s="27"/>
    </row>
    <row r="1436" spans="1:10" s="21" customFormat="1" ht="36.75" hidden="1" thickBot="1" x14ac:dyDescent="0.3">
      <c r="A1436" s="16" t="str">
        <f t="shared" si="143"/>
        <v>a</v>
      </c>
      <c r="B1436" s="17" t="s">
        <v>653</v>
      </c>
      <c r="C1436" s="18" t="s">
        <v>654</v>
      </c>
      <c r="D1436" s="19">
        <v>59.319999999999993</v>
      </c>
      <c r="E1436" s="19">
        <v>53.343000000000004</v>
      </c>
      <c r="F1436" s="19">
        <v>52.841060000000006</v>
      </c>
      <c r="G1436" s="20">
        <f t="shared" si="144"/>
        <v>0.89924140256237373</v>
      </c>
      <c r="H1436" s="20">
        <f t="shared" si="144"/>
        <v>0.99059033050259648</v>
      </c>
      <c r="I1436" s="19" t="str">
        <f t="shared" si="145"/>
        <v>0</v>
      </c>
      <c r="J1436" s="19" t="str">
        <f t="shared" si="146"/>
        <v>0</v>
      </c>
    </row>
    <row r="1437" spans="1:10" s="21" customFormat="1" hidden="1" x14ac:dyDescent="0.25">
      <c r="A1437" s="16" t="str">
        <f t="shared" si="143"/>
        <v>a</v>
      </c>
      <c r="B1437" s="22" t="s">
        <v>2</v>
      </c>
      <c r="C1437" s="23" t="s">
        <v>10</v>
      </c>
      <c r="D1437" s="24">
        <v>59.319999999999993</v>
      </c>
      <c r="E1437" s="24">
        <v>50.945</v>
      </c>
      <c r="F1437" s="24">
        <v>50.443900000000006</v>
      </c>
      <c r="G1437" s="25"/>
      <c r="H1437" s="25"/>
      <c r="I1437" s="24"/>
      <c r="J1437" s="24"/>
    </row>
    <row r="1438" spans="1:10" s="21" customFormat="1" hidden="1" x14ac:dyDescent="0.25">
      <c r="A1438" s="16" t="str">
        <f t="shared" si="143"/>
        <v>a</v>
      </c>
      <c r="B1438" s="22" t="s">
        <v>2</v>
      </c>
      <c r="C1438" s="26" t="s">
        <v>11</v>
      </c>
      <c r="D1438" s="27">
        <v>46.019999999999996</v>
      </c>
      <c r="E1438" s="27">
        <v>34.296999999999997</v>
      </c>
      <c r="F1438" s="27">
        <v>34.035440000000001</v>
      </c>
      <c r="G1438" s="28"/>
      <c r="H1438" s="28"/>
      <c r="I1438" s="27"/>
      <c r="J1438" s="27"/>
    </row>
    <row r="1439" spans="1:10" s="21" customFormat="1" hidden="1" x14ac:dyDescent="0.25">
      <c r="A1439" s="16" t="str">
        <f t="shared" si="143"/>
        <v>a</v>
      </c>
      <c r="B1439" s="22" t="s">
        <v>2</v>
      </c>
      <c r="C1439" s="26" t="s">
        <v>12</v>
      </c>
      <c r="D1439" s="27">
        <v>13</v>
      </c>
      <c r="E1439" s="27">
        <v>16.093</v>
      </c>
      <c r="F1439" s="27">
        <v>15.937940000000001</v>
      </c>
      <c r="G1439" s="28"/>
      <c r="H1439" s="28"/>
      <c r="I1439" s="27"/>
      <c r="J1439" s="27"/>
    </row>
    <row r="1440" spans="1:10" s="21" customFormat="1" hidden="1" x14ac:dyDescent="0.25">
      <c r="A1440" s="16" t="str">
        <f t="shared" si="143"/>
        <v>a</v>
      </c>
      <c r="B1440" s="22" t="s">
        <v>2</v>
      </c>
      <c r="C1440" s="26" t="s">
        <v>15</v>
      </c>
      <c r="D1440" s="27">
        <v>0</v>
      </c>
      <c r="E1440" s="27">
        <v>0.255</v>
      </c>
      <c r="F1440" s="27">
        <v>0.25452000000000002</v>
      </c>
      <c r="G1440" s="28"/>
      <c r="H1440" s="28"/>
      <c r="I1440" s="27"/>
      <c r="J1440" s="27"/>
    </row>
    <row r="1441" spans="1:10" s="21" customFormat="1" hidden="1" x14ac:dyDescent="0.25">
      <c r="A1441" s="16" t="str">
        <f t="shared" si="143"/>
        <v>a</v>
      </c>
      <c r="B1441" s="22" t="s">
        <v>2</v>
      </c>
      <c r="C1441" s="26" t="s">
        <v>16</v>
      </c>
      <c r="D1441" s="27">
        <v>0.3</v>
      </c>
      <c r="E1441" s="27">
        <v>0.3</v>
      </c>
      <c r="F1441" s="27">
        <v>0.216</v>
      </c>
      <c r="G1441" s="28"/>
      <c r="H1441" s="28"/>
      <c r="I1441" s="27"/>
      <c r="J1441" s="27"/>
    </row>
    <row r="1442" spans="1:10" s="21" customFormat="1" hidden="1" x14ac:dyDescent="0.25">
      <c r="A1442" s="16" t="str">
        <f t="shared" si="143"/>
        <v>a</v>
      </c>
      <c r="B1442" s="22" t="s">
        <v>2</v>
      </c>
      <c r="C1442" s="23" t="s">
        <v>17</v>
      </c>
      <c r="D1442" s="24">
        <v>0</v>
      </c>
      <c r="E1442" s="24">
        <v>2.3980000000000001</v>
      </c>
      <c r="F1442" s="24">
        <v>2.39716</v>
      </c>
      <c r="G1442" s="25"/>
      <c r="H1442" s="25"/>
      <c r="I1442" s="24"/>
      <c r="J1442" s="24"/>
    </row>
    <row r="1443" spans="1:10" s="21" customFormat="1" ht="36.75" hidden="1" thickBot="1" x14ac:dyDescent="0.3">
      <c r="A1443" s="16" t="str">
        <f t="shared" si="143"/>
        <v>a</v>
      </c>
      <c r="B1443" s="17" t="s">
        <v>655</v>
      </c>
      <c r="C1443" s="18" t="s">
        <v>656</v>
      </c>
      <c r="D1443" s="19">
        <v>84.7</v>
      </c>
      <c r="E1443" s="19">
        <v>63.300000000000004</v>
      </c>
      <c r="F1443" s="19">
        <v>62.041320000000006</v>
      </c>
      <c r="G1443" s="20">
        <f t="shared" si="144"/>
        <v>0.74734356552538372</v>
      </c>
      <c r="H1443" s="20">
        <f t="shared" si="144"/>
        <v>0.9801156398104266</v>
      </c>
      <c r="I1443" s="19" t="str">
        <f t="shared" si="145"/>
        <v>0</v>
      </c>
      <c r="J1443" s="19" t="str">
        <f t="shared" si="146"/>
        <v>0</v>
      </c>
    </row>
    <row r="1444" spans="1:10" s="21" customFormat="1" hidden="1" x14ac:dyDescent="0.25">
      <c r="A1444" s="16" t="str">
        <f t="shared" si="143"/>
        <v>a</v>
      </c>
      <c r="B1444" s="22" t="s">
        <v>2</v>
      </c>
      <c r="C1444" s="23" t="s">
        <v>10</v>
      </c>
      <c r="D1444" s="24">
        <v>84.7</v>
      </c>
      <c r="E1444" s="24">
        <v>63.300000000000004</v>
      </c>
      <c r="F1444" s="24">
        <v>62.041320000000006</v>
      </c>
      <c r="G1444" s="25"/>
      <c r="H1444" s="25"/>
      <c r="I1444" s="24"/>
      <c r="J1444" s="24"/>
    </row>
    <row r="1445" spans="1:10" s="21" customFormat="1" hidden="1" x14ac:dyDescent="0.25">
      <c r="A1445" s="16" t="str">
        <f t="shared" si="143"/>
        <v>a</v>
      </c>
      <c r="B1445" s="22" t="s">
        <v>2</v>
      </c>
      <c r="C1445" s="26" t="s">
        <v>11</v>
      </c>
      <c r="D1445" s="27">
        <v>67.599999999999994</v>
      </c>
      <c r="E1445" s="27">
        <v>46.2</v>
      </c>
      <c r="F1445" s="27">
        <v>45.142810000000004</v>
      </c>
      <c r="G1445" s="28"/>
      <c r="H1445" s="28"/>
      <c r="I1445" s="27"/>
      <c r="J1445" s="27"/>
    </row>
    <row r="1446" spans="1:10" s="21" customFormat="1" hidden="1" x14ac:dyDescent="0.25">
      <c r="A1446" s="16" t="str">
        <f t="shared" si="143"/>
        <v>a</v>
      </c>
      <c r="B1446" s="22" t="s">
        <v>2</v>
      </c>
      <c r="C1446" s="26" t="s">
        <v>12</v>
      </c>
      <c r="D1446" s="27">
        <v>16.7</v>
      </c>
      <c r="E1446" s="27">
        <v>16.7</v>
      </c>
      <c r="F1446" s="27">
        <v>16.558309999999999</v>
      </c>
      <c r="G1446" s="28"/>
      <c r="H1446" s="28"/>
      <c r="I1446" s="27"/>
      <c r="J1446" s="27"/>
    </row>
    <row r="1447" spans="1:10" s="21" customFormat="1" hidden="1" x14ac:dyDescent="0.25">
      <c r="A1447" s="16" t="str">
        <f t="shared" si="143"/>
        <v>a</v>
      </c>
      <c r="B1447" s="22" t="s">
        <v>2</v>
      </c>
      <c r="C1447" s="26" t="s">
        <v>16</v>
      </c>
      <c r="D1447" s="27">
        <v>0.4</v>
      </c>
      <c r="E1447" s="27">
        <v>0.4</v>
      </c>
      <c r="F1447" s="27">
        <v>0.3402</v>
      </c>
      <c r="G1447" s="28"/>
      <c r="H1447" s="28"/>
      <c r="I1447" s="27"/>
      <c r="J1447" s="27"/>
    </row>
    <row r="1448" spans="1:10" s="21" customFormat="1" ht="36.75" hidden="1" thickBot="1" x14ac:dyDescent="0.3">
      <c r="A1448" s="16" t="str">
        <f t="shared" si="143"/>
        <v>a</v>
      </c>
      <c r="B1448" s="17" t="s">
        <v>657</v>
      </c>
      <c r="C1448" s="18" t="s">
        <v>658</v>
      </c>
      <c r="D1448" s="19">
        <v>62.42</v>
      </c>
      <c r="E1448" s="19">
        <v>60.59</v>
      </c>
      <c r="F1448" s="19">
        <v>59.886990000000011</v>
      </c>
      <c r="G1448" s="20">
        <f t="shared" si="144"/>
        <v>0.97068247356616477</v>
      </c>
      <c r="H1448" s="20">
        <f t="shared" si="144"/>
        <v>0.98839726027397279</v>
      </c>
      <c r="I1448" s="19" t="str">
        <f t="shared" si="145"/>
        <v>0</v>
      </c>
      <c r="J1448" s="19" t="str">
        <f t="shared" si="146"/>
        <v>0</v>
      </c>
    </row>
    <row r="1449" spans="1:10" s="21" customFormat="1" hidden="1" x14ac:dyDescent="0.25">
      <c r="A1449" s="16" t="str">
        <f t="shared" si="143"/>
        <v>a</v>
      </c>
      <c r="B1449" s="22" t="s">
        <v>2</v>
      </c>
      <c r="C1449" s="23" t="s">
        <v>10</v>
      </c>
      <c r="D1449" s="24">
        <v>62.42</v>
      </c>
      <c r="E1449" s="24">
        <v>60.59</v>
      </c>
      <c r="F1449" s="24">
        <v>59.886990000000011</v>
      </c>
      <c r="G1449" s="25"/>
      <c r="H1449" s="25"/>
      <c r="I1449" s="24"/>
      <c r="J1449" s="24"/>
    </row>
    <row r="1450" spans="1:10" s="21" customFormat="1" hidden="1" x14ac:dyDescent="0.25">
      <c r="A1450" s="16" t="str">
        <f t="shared" si="143"/>
        <v>a</v>
      </c>
      <c r="B1450" s="22" t="s">
        <v>2</v>
      </c>
      <c r="C1450" s="26" t="s">
        <v>11</v>
      </c>
      <c r="D1450" s="27">
        <v>46.019999999999996</v>
      </c>
      <c r="E1450" s="27">
        <v>45.72</v>
      </c>
      <c r="F1450" s="27">
        <v>45.720000000000006</v>
      </c>
      <c r="G1450" s="28"/>
      <c r="H1450" s="28"/>
      <c r="I1450" s="27"/>
      <c r="J1450" s="27"/>
    </row>
    <row r="1451" spans="1:10" s="21" customFormat="1" hidden="1" x14ac:dyDescent="0.25">
      <c r="A1451" s="16" t="str">
        <f t="shared" si="143"/>
        <v>a</v>
      </c>
      <c r="B1451" s="22" t="s">
        <v>2</v>
      </c>
      <c r="C1451" s="26" t="s">
        <v>12</v>
      </c>
      <c r="D1451" s="27">
        <v>16.400000000000002</v>
      </c>
      <c r="E1451" s="27">
        <v>14.870000000000001</v>
      </c>
      <c r="F1451" s="27">
        <v>14.166990000000002</v>
      </c>
      <c r="G1451" s="28"/>
      <c r="H1451" s="28"/>
      <c r="I1451" s="27"/>
      <c r="J1451" s="27"/>
    </row>
    <row r="1452" spans="1:10" s="21" customFormat="1" ht="36.75" hidden="1" thickBot="1" x14ac:dyDescent="0.3">
      <c r="A1452" s="16" t="str">
        <f t="shared" si="143"/>
        <v>a</v>
      </c>
      <c r="B1452" s="17" t="s">
        <v>659</v>
      </c>
      <c r="C1452" s="18" t="s">
        <v>660</v>
      </c>
      <c r="D1452" s="19">
        <v>78.02</v>
      </c>
      <c r="E1452" s="19">
        <v>71.100000000000009</v>
      </c>
      <c r="F1452" s="19">
        <v>69.630199999999988</v>
      </c>
      <c r="G1452" s="20">
        <f t="shared" si="144"/>
        <v>0.91130479364265593</v>
      </c>
      <c r="H1452" s="20">
        <f t="shared" si="144"/>
        <v>0.97932770745428943</v>
      </c>
      <c r="I1452" s="19" t="str">
        <f t="shared" si="145"/>
        <v>0</v>
      </c>
      <c r="J1452" s="19" t="str">
        <f t="shared" si="146"/>
        <v>0</v>
      </c>
    </row>
    <row r="1453" spans="1:10" s="21" customFormat="1" hidden="1" x14ac:dyDescent="0.25">
      <c r="A1453" s="16" t="str">
        <f t="shared" si="143"/>
        <v>a</v>
      </c>
      <c r="B1453" s="22" t="s">
        <v>2</v>
      </c>
      <c r="C1453" s="23" t="s">
        <v>10</v>
      </c>
      <c r="D1453" s="24">
        <v>78.02</v>
      </c>
      <c r="E1453" s="24">
        <v>71.100000000000009</v>
      </c>
      <c r="F1453" s="24">
        <v>69.630199999999988</v>
      </c>
      <c r="G1453" s="25"/>
      <c r="H1453" s="25"/>
      <c r="I1453" s="24"/>
      <c r="J1453" s="24"/>
    </row>
    <row r="1454" spans="1:10" s="21" customFormat="1" hidden="1" x14ac:dyDescent="0.25">
      <c r="A1454" s="16" t="str">
        <f t="shared" si="143"/>
        <v>a</v>
      </c>
      <c r="B1454" s="22" t="s">
        <v>2</v>
      </c>
      <c r="C1454" s="26" t="s">
        <v>11</v>
      </c>
      <c r="D1454" s="27">
        <v>66.819999999999993</v>
      </c>
      <c r="E1454" s="27">
        <v>57.674999999999997</v>
      </c>
      <c r="F1454" s="27">
        <v>57.126609999999999</v>
      </c>
      <c r="G1454" s="28"/>
      <c r="H1454" s="28"/>
      <c r="I1454" s="27"/>
      <c r="J1454" s="27"/>
    </row>
    <row r="1455" spans="1:10" s="21" customFormat="1" hidden="1" x14ac:dyDescent="0.25">
      <c r="A1455" s="16" t="str">
        <f t="shared" si="143"/>
        <v>a</v>
      </c>
      <c r="B1455" s="22" t="s">
        <v>2</v>
      </c>
      <c r="C1455" s="26" t="s">
        <v>12</v>
      </c>
      <c r="D1455" s="27">
        <v>11</v>
      </c>
      <c r="E1455" s="27">
        <v>13.195</v>
      </c>
      <c r="F1455" s="27">
        <v>12.275009999999998</v>
      </c>
      <c r="G1455" s="28"/>
      <c r="H1455" s="28"/>
      <c r="I1455" s="27"/>
      <c r="J1455" s="27"/>
    </row>
    <row r="1456" spans="1:10" s="21" customFormat="1" hidden="1" x14ac:dyDescent="0.25">
      <c r="A1456" s="16" t="str">
        <f t="shared" si="143"/>
        <v>a</v>
      </c>
      <c r="B1456" s="22" t="s">
        <v>2</v>
      </c>
      <c r="C1456" s="26" t="s">
        <v>15</v>
      </c>
      <c r="D1456" s="27">
        <v>0.2</v>
      </c>
      <c r="E1456" s="27">
        <v>0.23</v>
      </c>
      <c r="F1456" s="27">
        <v>0.22858000000000001</v>
      </c>
      <c r="G1456" s="28"/>
      <c r="H1456" s="28"/>
      <c r="I1456" s="27"/>
      <c r="J1456" s="27"/>
    </row>
    <row r="1457" spans="1:10" s="21" customFormat="1" ht="36.75" hidden="1" thickBot="1" x14ac:dyDescent="0.3">
      <c r="A1457" s="16" t="str">
        <f t="shared" si="143"/>
        <v>a</v>
      </c>
      <c r="B1457" s="17" t="s">
        <v>661</v>
      </c>
      <c r="C1457" s="18" t="s">
        <v>662</v>
      </c>
      <c r="D1457" s="19">
        <v>66.62</v>
      </c>
      <c r="E1457" s="19">
        <v>71.66</v>
      </c>
      <c r="F1457" s="19">
        <v>71.610129999999998</v>
      </c>
      <c r="G1457" s="20">
        <f t="shared" si="144"/>
        <v>1.0756529570699489</v>
      </c>
      <c r="H1457" s="20">
        <f t="shared" si="144"/>
        <v>0.99930407479765559</v>
      </c>
      <c r="I1457" s="19" t="str">
        <f t="shared" si="145"/>
        <v>0</v>
      </c>
      <c r="J1457" s="19" t="str">
        <f t="shared" si="146"/>
        <v>0</v>
      </c>
    </row>
    <row r="1458" spans="1:10" s="21" customFormat="1" hidden="1" x14ac:dyDescent="0.25">
      <c r="A1458" s="16" t="str">
        <f t="shared" si="143"/>
        <v>a</v>
      </c>
      <c r="B1458" s="22" t="s">
        <v>2</v>
      </c>
      <c r="C1458" s="23" t="s">
        <v>10</v>
      </c>
      <c r="D1458" s="24">
        <v>65.42</v>
      </c>
      <c r="E1458" s="24">
        <v>69.542000000000002</v>
      </c>
      <c r="F1458" s="24">
        <v>69.492130000000003</v>
      </c>
      <c r="G1458" s="25"/>
      <c r="H1458" s="25"/>
      <c r="I1458" s="24"/>
      <c r="J1458" s="24"/>
    </row>
    <row r="1459" spans="1:10" s="21" customFormat="1" hidden="1" x14ac:dyDescent="0.25">
      <c r="A1459" s="16" t="str">
        <f t="shared" si="143"/>
        <v>a</v>
      </c>
      <c r="B1459" s="22" t="s">
        <v>2</v>
      </c>
      <c r="C1459" s="26" t="s">
        <v>11</v>
      </c>
      <c r="D1459" s="27">
        <v>46.019999999999996</v>
      </c>
      <c r="E1459" s="27">
        <v>45.588999999999999</v>
      </c>
      <c r="F1459" s="27">
        <v>45.588000000000001</v>
      </c>
      <c r="G1459" s="28"/>
      <c r="H1459" s="28"/>
      <c r="I1459" s="27"/>
      <c r="J1459" s="27"/>
    </row>
    <row r="1460" spans="1:10" s="21" customFormat="1" hidden="1" x14ac:dyDescent="0.25">
      <c r="A1460" s="16" t="str">
        <f t="shared" si="143"/>
        <v>a</v>
      </c>
      <c r="B1460" s="22" t="s">
        <v>2</v>
      </c>
      <c r="C1460" s="26" t="s">
        <v>12</v>
      </c>
      <c r="D1460" s="27">
        <v>19.400000000000002</v>
      </c>
      <c r="E1460" s="27">
        <v>23.567</v>
      </c>
      <c r="F1460" s="27">
        <v>23.518129999999999</v>
      </c>
      <c r="G1460" s="28"/>
      <c r="H1460" s="28"/>
      <c r="I1460" s="27"/>
      <c r="J1460" s="27"/>
    </row>
    <row r="1461" spans="1:10" s="21" customFormat="1" hidden="1" x14ac:dyDescent="0.25">
      <c r="A1461" s="16" t="str">
        <f t="shared" si="143"/>
        <v>a</v>
      </c>
      <c r="B1461" s="22" t="s">
        <v>2</v>
      </c>
      <c r="C1461" s="26" t="s">
        <v>15</v>
      </c>
      <c r="D1461" s="27">
        <v>0</v>
      </c>
      <c r="E1461" s="27">
        <v>0.38600000000000001</v>
      </c>
      <c r="F1461" s="27">
        <v>0.38600000000000001</v>
      </c>
      <c r="G1461" s="28"/>
      <c r="H1461" s="28"/>
      <c r="I1461" s="27"/>
      <c r="J1461" s="27"/>
    </row>
    <row r="1462" spans="1:10" s="21" customFormat="1" hidden="1" x14ac:dyDescent="0.25">
      <c r="A1462" s="16" t="str">
        <f t="shared" si="143"/>
        <v>a</v>
      </c>
      <c r="B1462" s="22" t="s">
        <v>2</v>
      </c>
      <c r="C1462" s="23" t="s">
        <v>17</v>
      </c>
      <c r="D1462" s="24">
        <v>1.2</v>
      </c>
      <c r="E1462" s="24">
        <v>2.1179999999999999</v>
      </c>
      <c r="F1462" s="24">
        <v>2.1179999999999999</v>
      </c>
      <c r="G1462" s="25"/>
      <c r="H1462" s="25"/>
      <c r="I1462" s="24"/>
      <c r="J1462" s="24"/>
    </row>
    <row r="1463" spans="1:10" s="21" customFormat="1" ht="36.75" hidden="1" thickBot="1" x14ac:dyDescent="0.3">
      <c r="A1463" s="16" t="str">
        <f t="shared" si="143"/>
        <v>a</v>
      </c>
      <c r="B1463" s="17" t="s">
        <v>663</v>
      </c>
      <c r="C1463" s="18" t="s">
        <v>664</v>
      </c>
      <c r="D1463" s="19">
        <v>63.019999999999996</v>
      </c>
      <c r="E1463" s="19">
        <v>68.649000000000001</v>
      </c>
      <c r="F1463" s="19">
        <v>68.566790000000012</v>
      </c>
      <c r="G1463" s="20">
        <f t="shared" si="144"/>
        <v>1.0893208505236434</v>
      </c>
      <c r="H1463" s="20">
        <f t="shared" si="144"/>
        <v>0.99880245888505315</v>
      </c>
      <c r="I1463" s="19" t="str">
        <f t="shared" si="145"/>
        <v>0</v>
      </c>
      <c r="J1463" s="19" t="str">
        <f t="shared" si="146"/>
        <v>0</v>
      </c>
    </row>
    <row r="1464" spans="1:10" s="21" customFormat="1" hidden="1" x14ac:dyDescent="0.25">
      <c r="A1464" s="16" t="str">
        <f t="shared" ref="A1464:A1527" si="147">IF(OR(D1464&lt;&gt;0,E1464&lt;&gt;0,F1464&lt;&gt;0),"a","b")</f>
        <v>a</v>
      </c>
      <c r="B1464" s="22" t="s">
        <v>2</v>
      </c>
      <c r="C1464" s="23" t="s">
        <v>10</v>
      </c>
      <c r="D1464" s="24">
        <v>61.62</v>
      </c>
      <c r="E1464" s="24">
        <v>67.248999999999995</v>
      </c>
      <c r="F1464" s="24">
        <v>67.166790000000006</v>
      </c>
      <c r="G1464" s="25"/>
      <c r="H1464" s="25"/>
      <c r="I1464" s="24"/>
      <c r="J1464" s="24"/>
    </row>
    <row r="1465" spans="1:10" s="21" customFormat="1" hidden="1" x14ac:dyDescent="0.25">
      <c r="A1465" s="16" t="str">
        <f t="shared" si="147"/>
        <v>a</v>
      </c>
      <c r="B1465" s="22" t="s">
        <v>2</v>
      </c>
      <c r="C1465" s="26" t="s">
        <v>11</v>
      </c>
      <c r="D1465" s="27">
        <v>46.019999999999996</v>
      </c>
      <c r="E1465" s="27">
        <v>47.797999999999995</v>
      </c>
      <c r="F1465" s="27">
        <v>47.796550000000003</v>
      </c>
      <c r="G1465" s="28"/>
      <c r="H1465" s="28"/>
      <c r="I1465" s="27"/>
      <c r="J1465" s="27"/>
    </row>
    <row r="1466" spans="1:10" s="21" customFormat="1" hidden="1" x14ac:dyDescent="0.25">
      <c r="A1466" s="16" t="str">
        <f t="shared" si="147"/>
        <v>a</v>
      </c>
      <c r="B1466" s="22" t="s">
        <v>2</v>
      </c>
      <c r="C1466" s="26" t="s">
        <v>12</v>
      </c>
      <c r="D1466" s="27">
        <v>15.6</v>
      </c>
      <c r="E1466" s="27">
        <v>14.856</v>
      </c>
      <c r="F1466" s="27">
        <v>14.77524</v>
      </c>
      <c r="G1466" s="28"/>
      <c r="H1466" s="28"/>
      <c r="I1466" s="27"/>
      <c r="J1466" s="27"/>
    </row>
    <row r="1467" spans="1:10" s="21" customFormat="1" hidden="1" x14ac:dyDescent="0.25">
      <c r="A1467" s="16" t="str">
        <f t="shared" si="147"/>
        <v>a</v>
      </c>
      <c r="B1467" s="22" t="s">
        <v>2</v>
      </c>
      <c r="C1467" s="26" t="s">
        <v>15</v>
      </c>
      <c r="D1467" s="27">
        <v>0</v>
      </c>
      <c r="E1467" s="27">
        <v>4.5949999999999998</v>
      </c>
      <c r="F1467" s="27">
        <v>4.5949999999999998</v>
      </c>
      <c r="G1467" s="28"/>
      <c r="H1467" s="28"/>
      <c r="I1467" s="27"/>
      <c r="J1467" s="27"/>
    </row>
    <row r="1468" spans="1:10" s="21" customFormat="1" hidden="1" x14ac:dyDescent="0.25">
      <c r="A1468" s="16" t="str">
        <f t="shared" si="147"/>
        <v>a</v>
      </c>
      <c r="B1468" s="22" t="s">
        <v>2</v>
      </c>
      <c r="C1468" s="23" t="s">
        <v>17</v>
      </c>
      <c r="D1468" s="24">
        <v>1.4</v>
      </c>
      <c r="E1468" s="24">
        <v>1.4</v>
      </c>
      <c r="F1468" s="24">
        <v>1.4</v>
      </c>
      <c r="G1468" s="25"/>
      <c r="H1468" s="25"/>
      <c r="I1468" s="24"/>
      <c r="J1468" s="24"/>
    </row>
    <row r="1469" spans="1:10" s="21" customFormat="1" ht="36.75" hidden="1" thickBot="1" x14ac:dyDescent="0.3">
      <c r="A1469" s="16" t="str">
        <f t="shared" si="147"/>
        <v>a</v>
      </c>
      <c r="B1469" s="17" t="s">
        <v>665</v>
      </c>
      <c r="C1469" s="18" t="s">
        <v>666</v>
      </c>
      <c r="D1469" s="19">
        <v>83.720000000000013</v>
      </c>
      <c r="E1469" s="19">
        <v>83.74</v>
      </c>
      <c r="F1469" s="19">
        <v>83.636149999999986</v>
      </c>
      <c r="G1469" s="20">
        <f t="shared" ref="G1469:H1528" si="148">E1469/D1469</f>
        <v>1.0002388915432392</v>
      </c>
      <c r="H1469" s="20">
        <f t="shared" si="148"/>
        <v>0.99875985192261751</v>
      </c>
      <c r="I1469" s="19" t="str">
        <f t="shared" ref="I1469:I1528" si="149">IF(OR(G1469-100%&gt;=30%,100%-G1469&gt;=30%),"1","0")</f>
        <v>0</v>
      </c>
      <c r="J1469" s="19" t="str">
        <f t="shared" ref="J1469:J1528" si="150">IF(OR(H1469-100%&gt;=15%,100%-H1469&gt;=15%),"1","0")</f>
        <v>0</v>
      </c>
    </row>
    <row r="1470" spans="1:10" s="21" customFormat="1" hidden="1" x14ac:dyDescent="0.25">
      <c r="A1470" s="16" t="str">
        <f t="shared" si="147"/>
        <v>a</v>
      </c>
      <c r="B1470" s="22" t="s">
        <v>2</v>
      </c>
      <c r="C1470" s="23" t="s">
        <v>10</v>
      </c>
      <c r="D1470" s="24">
        <v>81.320000000000007</v>
      </c>
      <c r="E1470" s="24">
        <v>83.74</v>
      </c>
      <c r="F1470" s="24">
        <v>83.636149999999986</v>
      </c>
      <c r="G1470" s="25"/>
      <c r="H1470" s="25"/>
      <c r="I1470" s="24"/>
      <c r="J1470" s="24"/>
    </row>
    <row r="1471" spans="1:10" s="21" customFormat="1" hidden="1" x14ac:dyDescent="0.25">
      <c r="A1471" s="16" t="str">
        <f t="shared" si="147"/>
        <v>a</v>
      </c>
      <c r="B1471" s="22" t="s">
        <v>2</v>
      </c>
      <c r="C1471" s="26" t="s">
        <v>11</v>
      </c>
      <c r="D1471" s="27">
        <v>56.42</v>
      </c>
      <c r="E1471" s="27">
        <v>55.879999999999995</v>
      </c>
      <c r="F1471" s="27">
        <v>55.879999999999995</v>
      </c>
      <c r="G1471" s="28"/>
      <c r="H1471" s="28"/>
      <c r="I1471" s="27"/>
      <c r="J1471" s="27"/>
    </row>
    <row r="1472" spans="1:10" s="21" customFormat="1" hidden="1" x14ac:dyDescent="0.25">
      <c r="A1472" s="16" t="str">
        <f t="shared" si="147"/>
        <v>a</v>
      </c>
      <c r="B1472" s="22" t="s">
        <v>2</v>
      </c>
      <c r="C1472" s="26" t="s">
        <v>12</v>
      </c>
      <c r="D1472" s="27">
        <v>24.900000000000002</v>
      </c>
      <c r="E1472" s="27">
        <v>27.860000000000003</v>
      </c>
      <c r="F1472" s="27">
        <v>27.756149999999998</v>
      </c>
      <c r="G1472" s="28"/>
      <c r="H1472" s="28"/>
      <c r="I1472" s="27"/>
      <c r="J1472" s="27"/>
    </row>
    <row r="1473" spans="1:10" s="21" customFormat="1" hidden="1" x14ac:dyDescent="0.25">
      <c r="A1473" s="16" t="str">
        <f t="shared" si="147"/>
        <v>a</v>
      </c>
      <c r="B1473" s="22" t="s">
        <v>2</v>
      </c>
      <c r="C1473" s="23" t="s">
        <v>17</v>
      </c>
      <c r="D1473" s="24">
        <v>2.4</v>
      </c>
      <c r="E1473" s="24">
        <v>0</v>
      </c>
      <c r="F1473" s="24">
        <v>0</v>
      </c>
      <c r="G1473" s="25"/>
      <c r="H1473" s="25"/>
      <c r="I1473" s="24"/>
      <c r="J1473" s="24"/>
    </row>
    <row r="1474" spans="1:10" s="21" customFormat="1" ht="36.75" hidden="1" thickBot="1" x14ac:dyDescent="0.3">
      <c r="A1474" s="16" t="str">
        <f t="shared" si="147"/>
        <v>a</v>
      </c>
      <c r="B1474" s="17" t="s">
        <v>667</v>
      </c>
      <c r="C1474" s="18" t="s">
        <v>668</v>
      </c>
      <c r="D1474" s="19">
        <v>73.11999999999999</v>
      </c>
      <c r="E1474" s="19">
        <v>73.680999999999997</v>
      </c>
      <c r="F1474" s="19">
        <v>73.483419999999995</v>
      </c>
      <c r="G1474" s="20">
        <f t="shared" si="148"/>
        <v>1.007672319474836</v>
      </c>
      <c r="H1474" s="20">
        <f t="shared" si="148"/>
        <v>0.99731844030347039</v>
      </c>
      <c r="I1474" s="19" t="str">
        <f t="shared" si="149"/>
        <v>0</v>
      </c>
      <c r="J1474" s="19" t="str">
        <f t="shared" si="150"/>
        <v>0</v>
      </c>
    </row>
    <row r="1475" spans="1:10" s="21" customFormat="1" hidden="1" x14ac:dyDescent="0.25">
      <c r="A1475" s="16" t="str">
        <f t="shared" si="147"/>
        <v>a</v>
      </c>
      <c r="B1475" s="22" t="s">
        <v>2</v>
      </c>
      <c r="C1475" s="23" t="s">
        <v>10</v>
      </c>
      <c r="D1475" s="24">
        <v>73.11999999999999</v>
      </c>
      <c r="E1475" s="24">
        <v>73.680999999999997</v>
      </c>
      <c r="F1475" s="24">
        <v>73.483419999999995</v>
      </c>
      <c r="G1475" s="25"/>
      <c r="H1475" s="25"/>
      <c r="I1475" s="24"/>
      <c r="J1475" s="24"/>
    </row>
    <row r="1476" spans="1:10" s="21" customFormat="1" hidden="1" x14ac:dyDescent="0.25">
      <c r="A1476" s="16" t="str">
        <f t="shared" si="147"/>
        <v>a</v>
      </c>
      <c r="B1476" s="22" t="s">
        <v>2</v>
      </c>
      <c r="C1476" s="26" t="s">
        <v>11</v>
      </c>
      <c r="D1476" s="27">
        <v>56.42</v>
      </c>
      <c r="E1476" s="27">
        <v>56.980999999999995</v>
      </c>
      <c r="F1476" s="27">
        <v>56.969659999999998</v>
      </c>
      <c r="G1476" s="28"/>
      <c r="H1476" s="28"/>
      <c r="I1476" s="27"/>
      <c r="J1476" s="27"/>
    </row>
    <row r="1477" spans="1:10" s="21" customFormat="1" hidden="1" x14ac:dyDescent="0.25">
      <c r="A1477" s="16" t="str">
        <f t="shared" si="147"/>
        <v>a</v>
      </c>
      <c r="B1477" s="22" t="s">
        <v>2</v>
      </c>
      <c r="C1477" s="26" t="s">
        <v>12</v>
      </c>
      <c r="D1477" s="27">
        <v>16.399999999999999</v>
      </c>
      <c r="E1477" s="27">
        <v>16.399999999999999</v>
      </c>
      <c r="F1477" s="27">
        <v>16.39376</v>
      </c>
      <c r="G1477" s="28"/>
      <c r="H1477" s="28"/>
      <c r="I1477" s="27"/>
      <c r="J1477" s="27"/>
    </row>
    <row r="1478" spans="1:10" s="21" customFormat="1" hidden="1" x14ac:dyDescent="0.25">
      <c r="A1478" s="16" t="str">
        <f t="shared" si="147"/>
        <v>a</v>
      </c>
      <c r="B1478" s="22" t="s">
        <v>2</v>
      </c>
      <c r="C1478" s="26" t="s">
        <v>16</v>
      </c>
      <c r="D1478" s="27">
        <v>0.3</v>
      </c>
      <c r="E1478" s="27">
        <v>0.3</v>
      </c>
      <c r="F1478" s="27">
        <v>0.12</v>
      </c>
      <c r="G1478" s="28"/>
      <c r="H1478" s="28"/>
      <c r="I1478" s="27"/>
      <c r="J1478" s="27"/>
    </row>
    <row r="1479" spans="1:10" s="21" customFormat="1" ht="36.75" hidden="1" thickBot="1" x14ac:dyDescent="0.3">
      <c r="A1479" s="16" t="str">
        <f t="shared" si="147"/>
        <v>a</v>
      </c>
      <c r="B1479" s="17" t="s">
        <v>669</v>
      </c>
      <c r="C1479" s="18" t="s">
        <v>670</v>
      </c>
      <c r="D1479" s="19">
        <v>63.22</v>
      </c>
      <c r="E1479" s="19">
        <v>63.36</v>
      </c>
      <c r="F1479" s="19">
        <v>63.358879999999999</v>
      </c>
      <c r="G1479" s="20">
        <f t="shared" si="148"/>
        <v>1.0022144890857323</v>
      </c>
      <c r="H1479" s="20">
        <f t="shared" si="148"/>
        <v>0.99998232323232328</v>
      </c>
      <c r="I1479" s="19" t="str">
        <f t="shared" si="149"/>
        <v>0</v>
      </c>
      <c r="J1479" s="19" t="str">
        <f t="shared" si="150"/>
        <v>0</v>
      </c>
    </row>
    <row r="1480" spans="1:10" s="21" customFormat="1" hidden="1" x14ac:dyDescent="0.25">
      <c r="A1480" s="16" t="str">
        <f t="shared" si="147"/>
        <v>a</v>
      </c>
      <c r="B1480" s="22" t="s">
        <v>2</v>
      </c>
      <c r="C1480" s="23" t="s">
        <v>10</v>
      </c>
      <c r="D1480" s="24">
        <v>63.22</v>
      </c>
      <c r="E1480" s="24">
        <v>63.36</v>
      </c>
      <c r="F1480" s="24">
        <v>63.358879999999999</v>
      </c>
      <c r="G1480" s="25"/>
      <c r="H1480" s="25"/>
      <c r="I1480" s="24"/>
      <c r="J1480" s="24"/>
    </row>
    <row r="1481" spans="1:10" s="21" customFormat="1" hidden="1" x14ac:dyDescent="0.25">
      <c r="A1481" s="16" t="str">
        <f t="shared" si="147"/>
        <v>a</v>
      </c>
      <c r="B1481" s="22" t="s">
        <v>2</v>
      </c>
      <c r="C1481" s="26" t="s">
        <v>11</v>
      </c>
      <c r="D1481" s="27">
        <v>46.019999999999996</v>
      </c>
      <c r="E1481" s="27">
        <v>42.128</v>
      </c>
      <c r="F1481" s="27">
        <v>42.127560000000003</v>
      </c>
      <c r="G1481" s="28"/>
      <c r="H1481" s="28"/>
      <c r="I1481" s="27"/>
      <c r="J1481" s="27"/>
    </row>
    <row r="1482" spans="1:10" s="21" customFormat="1" hidden="1" x14ac:dyDescent="0.25">
      <c r="A1482" s="16" t="str">
        <f t="shared" si="147"/>
        <v>a</v>
      </c>
      <c r="B1482" s="22" t="s">
        <v>2</v>
      </c>
      <c r="C1482" s="26" t="s">
        <v>12</v>
      </c>
      <c r="D1482" s="27">
        <v>17.200000000000003</v>
      </c>
      <c r="E1482" s="27">
        <v>16.57</v>
      </c>
      <c r="F1482" s="27">
        <v>16.569959999999998</v>
      </c>
      <c r="G1482" s="28"/>
      <c r="H1482" s="28"/>
      <c r="I1482" s="27"/>
      <c r="J1482" s="27"/>
    </row>
    <row r="1483" spans="1:10" s="21" customFormat="1" hidden="1" x14ac:dyDescent="0.25">
      <c r="A1483" s="16" t="str">
        <f t="shared" si="147"/>
        <v>a</v>
      </c>
      <c r="B1483" s="22" t="s">
        <v>2</v>
      </c>
      <c r="C1483" s="26" t="s">
        <v>15</v>
      </c>
      <c r="D1483" s="27">
        <v>0</v>
      </c>
      <c r="E1483" s="27">
        <v>4.6619999999999999</v>
      </c>
      <c r="F1483" s="27">
        <v>4.6613600000000002</v>
      </c>
      <c r="G1483" s="28"/>
      <c r="H1483" s="28"/>
      <c r="I1483" s="27"/>
      <c r="J1483" s="27"/>
    </row>
    <row r="1484" spans="1:10" s="21" customFormat="1" ht="36.75" hidden="1" thickBot="1" x14ac:dyDescent="0.3">
      <c r="A1484" s="16" t="str">
        <f t="shared" si="147"/>
        <v>a</v>
      </c>
      <c r="B1484" s="17" t="s">
        <v>671</v>
      </c>
      <c r="C1484" s="18" t="s">
        <v>672</v>
      </c>
      <c r="D1484" s="19">
        <v>85.719999999999985</v>
      </c>
      <c r="E1484" s="19">
        <v>79.084999999999994</v>
      </c>
      <c r="F1484" s="19">
        <v>77.381990000000002</v>
      </c>
      <c r="G1484" s="20">
        <f t="shared" si="148"/>
        <v>0.92259682687820821</v>
      </c>
      <c r="H1484" s="20">
        <f t="shared" si="148"/>
        <v>0.97846608079914021</v>
      </c>
      <c r="I1484" s="19" t="str">
        <f t="shared" si="149"/>
        <v>0</v>
      </c>
      <c r="J1484" s="19" t="str">
        <f t="shared" si="150"/>
        <v>0</v>
      </c>
    </row>
    <row r="1485" spans="1:10" s="21" customFormat="1" hidden="1" x14ac:dyDescent="0.25">
      <c r="A1485" s="16" t="str">
        <f t="shared" si="147"/>
        <v>a</v>
      </c>
      <c r="B1485" s="22" t="s">
        <v>2</v>
      </c>
      <c r="C1485" s="23" t="s">
        <v>10</v>
      </c>
      <c r="D1485" s="24">
        <v>83.919999999999987</v>
      </c>
      <c r="E1485" s="24">
        <v>79.084999999999994</v>
      </c>
      <c r="F1485" s="24">
        <v>77.381990000000002</v>
      </c>
      <c r="G1485" s="25"/>
      <c r="H1485" s="25"/>
      <c r="I1485" s="24"/>
      <c r="J1485" s="24"/>
    </row>
    <row r="1486" spans="1:10" s="21" customFormat="1" hidden="1" x14ac:dyDescent="0.25">
      <c r="A1486" s="16" t="str">
        <f t="shared" si="147"/>
        <v>a</v>
      </c>
      <c r="B1486" s="22" t="s">
        <v>2</v>
      </c>
      <c r="C1486" s="26" t="s">
        <v>11</v>
      </c>
      <c r="D1486" s="27">
        <v>66.819999999999993</v>
      </c>
      <c r="E1486" s="27">
        <v>58.451000000000001</v>
      </c>
      <c r="F1486" s="27">
        <v>58.449399999999997</v>
      </c>
      <c r="G1486" s="28"/>
      <c r="H1486" s="28"/>
      <c r="I1486" s="27"/>
      <c r="J1486" s="27"/>
    </row>
    <row r="1487" spans="1:10" s="21" customFormat="1" hidden="1" x14ac:dyDescent="0.25">
      <c r="A1487" s="16" t="str">
        <f t="shared" si="147"/>
        <v>a</v>
      </c>
      <c r="B1487" s="22" t="s">
        <v>2</v>
      </c>
      <c r="C1487" s="26" t="s">
        <v>12</v>
      </c>
      <c r="D1487" s="27">
        <v>17.099999999999998</v>
      </c>
      <c r="E1487" s="27">
        <v>18.570999999999998</v>
      </c>
      <c r="F1487" s="27">
        <v>16.870350000000002</v>
      </c>
      <c r="G1487" s="28"/>
      <c r="H1487" s="28"/>
      <c r="I1487" s="27"/>
      <c r="J1487" s="27"/>
    </row>
    <row r="1488" spans="1:10" s="21" customFormat="1" hidden="1" x14ac:dyDescent="0.25">
      <c r="A1488" s="16" t="str">
        <f t="shared" si="147"/>
        <v>a</v>
      </c>
      <c r="B1488" s="22" t="s">
        <v>2</v>
      </c>
      <c r="C1488" s="26" t="s">
        <v>15</v>
      </c>
      <c r="D1488" s="27">
        <v>0</v>
      </c>
      <c r="E1488" s="27">
        <v>2.0630000000000002</v>
      </c>
      <c r="F1488" s="27">
        <v>2.0622400000000001</v>
      </c>
      <c r="G1488" s="28"/>
      <c r="H1488" s="28"/>
      <c r="I1488" s="27"/>
      <c r="J1488" s="27"/>
    </row>
    <row r="1489" spans="1:10" s="21" customFormat="1" hidden="1" x14ac:dyDescent="0.25">
      <c r="A1489" s="16" t="str">
        <f t="shared" si="147"/>
        <v>a</v>
      </c>
      <c r="B1489" s="22" t="s">
        <v>2</v>
      </c>
      <c r="C1489" s="23" t="s">
        <v>17</v>
      </c>
      <c r="D1489" s="24">
        <v>1.8</v>
      </c>
      <c r="E1489" s="24">
        <v>0</v>
      </c>
      <c r="F1489" s="24">
        <v>0</v>
      </c>
      <c r="G1489" s="25"/>
      <c r="H1489" s="25"/>
      <c r="I1489" s="24"/>
      <c r="J1489" s="24"/>
    </row>
    <row r="1490" spans="1:10" s="21" customFormat="1" ht="36.75" hidden="1" thickBot="1" x14ac:dyDescent="0.3">
      <c r="A1490" s="16" t="str">
        <f t="shared" si="147"/>
        <v>a</v>
      </c>
      <c r="B1490" s="17" t="s">
        <v>673</v>
      </c>
      <c r="C1490" s="18" t="s">
        <v>674</v>
      </c>
      <c r="D1490" s="19">
        <v>78.42</v>
      </c>
      <c r="E1490" s="19">
        <v>80.832999999999998</v>
      </c>
      <c r="F1490" s="19">
        <v>80.573880000000003</v>
      </c>
      <c r="G1490" s="20">
        <f t="shared" si="148"/>
        <v>1.0307702116806936</v>
      </c>
      <c r="H1490" s="20">
        <f t="shared" si="148"/>
        <v>0.99679437853351982</v>
      </c>
      <c r="I1490" s="19" t="str">
        <f t="shared" si="149"/>
        <v>0</v>
      </c>
      <c r="J1490" s="19" t="str">
        <f t="shared" si="150"/>
        <v>0</v>
      </c>
    </row>
    <row r="1491" spans="1:10" s="21" customFormat="1" hidden="1" x14ac:dyDescent="0.25">
      <c r="A1491" s="16" t="str">
        <f t="shared" si="147"/>
        <v>a</v>
      </c>
      <c r="B1491" s="22" t="s">
        <v>2</v>
      </c>
      <c r="C1491" s="23" t="s">
        <v>10</v>
      </c>
      <c r="D1491" s="24">
        <v>78.42</v>
      </c>
      <c r="E1491" s="24">
        <v>78.832999999999998</v>
      </c>
      <c r="F1491" s="24">
        <v>78.573880000000003</v>
      </c>
      <c r="G1491" s="25"/>
      <c r="H1491" s="25"/>
      <c r="I1491" s="24"/>
      <c r="J1491" s="24"/>
    </row>
    <row r="1492" spans="1:10" s="21" customFormat="1" hidden="1" x14ac:dyDescent="0.25">
      <c r="A1492" s="16" t="str">
        <f t="shared" si="147"/>
        <v>a</v>
      </c>
      <c r="B1492" s="22" t="s">
        <v>2</v>
      </c>
      <c r="C1492" s="26" t="s">
        <v>11</v>
      </c>
      <c r="D1492" s="27">
        <v>56.42</v>
      </c>
      <c r="E1492" s="27">
        <v>50.519999999999996</v>
      </c>
      <c r="F1492" s="27">
        <v>50.486370000000001</v>
      </c>
      <c r="G1492" s="28"/>
      <c r="H1492" s="28"/>
      <c r="I1492" s="27"/>
      <c r="J1492" s="27"/>
    </row>
    <row r="1493" spans="1:10" s="21" customFormat="1" hidden="1" x14ac:dyDescent="0.25">
      <c r="A1493" s="16" t="str">
        <f t="shared" si="147"/>
        <v>a</v>
      </c>
      <c r="B1493" s="22" t="s">
        <v>2</v>
      </c>
      <c r="C1493" s="26" t="s">
        <v>12</v>
      </c>
      <c r="D1493" s="27">
        <v>22</v>
      </c>
      <c r="E1493" s="27">
        <v>24.12</v>
      </c>
      <c r="F1493" s="27">
        <v>23.895180000000003</v>
      </c>
      <c r="G1493" s="28"/>
      <c r="H1493" s="28"/>
      <c r="I1493" s="27"/>
      <c r="J1493" s="27"/>
    </row>
    <row r="1494" spans="1:10" s="21" customFormat="1" hidden="1" x14ac:dyDescent="0.25">
      <c r="A1494" s="16" t="str">
        <f t="shared" si="147"/>
        <v>a</v>
      </c>
      <c r="B1494" s="22" t="s">
        <v>2</v>
      </c>
      <c r="C1494" s="26" t="s">
        <v>15</v>
      </c>
      <c r="D1494" s="27">
        <v>0</v>
      </c>
      <c r="E1494" s="27">
        <v>4.1929999999999996</v>
      </c>
      <c r="F1494" s="27">
        <v>4.1923300000000001</v>
      </c>
      <c r="G1494" s="28"/>
      <c r="H1494" s="28"/>
      <c r="I1494" s="27"/>
      <c r="J1494" s="27"/>
    </row>
    <row r="1495" spans="1:10" s="21" customFormat="1" hidden="1" x14ac:dyDescent="0.25">
      <c r="A1495" s="16" t="str">
        <f t="shared" si="147"/>
        <v>a</v>
      </c>
      <c r="B1495" s="22" t="s">
        <v>2</v>
      </c>
      <c r="C1495" s="23" t="s">
        <v>17</v>
      </c>
      <c r="D1495" s="24">
        <v>0</v>
      </c>
      <c r="E1495" s="24">
        <v>2</v>
      </c>
      <c r="F1495" s="24">
        <v>2</v>
      </c>
      <c r="G1495" s="25"/>
      <c r="H1495" s="25"/>
      <c r="I1495" s="24"/>
      <c r="J1495" s="24"/>
    </row>
    <row r="1496" spans="1:10" s="21" customFormat="1" ht="36.75" hidden="1" thickBot="1" x14ac:dyDescent="0.3">
      <c r="A1496" s="16" t="str">
        <f t="shared" si="147"/>
        <v>a</v>
      </c>
      <c r="B1496" s="17" t="s">
        <v>675</v>
      </c>
      <c r="C1496" s="18" t="s">
        <v>676</v>
      </c>
      <c r="D1496" s="19">
        <v>78.62</v>
      </c>
      <c r="E1496" s="19">
        <v>77.73099999999998</v>
      </c>
      <c r="F1496" s="19">
        <v>77.650009999999995</v>
      </c>
      <c r="G1496" s="20">
        <f t="shared" si="148"/>
        <v>0.98869244467056694</v>
      </c>
      <c r="H1496" s="20">
        <f t="shared" si="148"/>
        <v>0.99895807335554687</v>
      </c>
      <c r="I1496" s="19" t="str">
        <f t="shared" si="149"/>
        <v>0</v>
      </c>
      <c r="J1496" s="19" t="str">
        <f t="shared" si="150"/>
        <v>0</v>
      </c>
    </row>
    <row r="1497" spans="1:10" s="21" customFormat="1" hidden="1" x14ac:dyDescent="0.25">
      <c r="A1497" s="16" t="str">
        <f t="shared" si="147"/>
        <v>a</v>
      </c>
      <c r="B1497" s="22" t="s">
        <v>2</v>
      </c>
      <c r="C1497" s="23" t="s">
        <v>10</v>
      </c>
      <c r="D1497" s="24">
        <v>75.12</v>
      </c>
      <c r="E1497" s="24">
        <v>74.410999999999987</v>
      </c>
      <c r="F1497" s="24">
        <v>74.33005</v>
      </c>
      <c r="G1497" s="25"/>
      <c r="H1497" s="25"/>
      <c r="I1497" s="24"/>
      <c r="J1497" s="24"/>
    </row>
    <row r="1498" spans="1:10" s="21" customFormat="1" hidden="1" x14ac:dyDescent="0.25">
      <c r="A1498" s="16" t="str">
        <f t="shared" si="147"/>
        <v>a</v>
      </c>
      <c r="B1498" s="22" t="s">
        <v>2</v>
      </c>
      <c r="C1498" s="26" t="s">
        <v>11</v>
      </c>
      <c r="D1498" s="27">
        <v>56.42</v>
      </c>
      <c r="E1498" s="27">
        <v>56.571999999999996</v>
      </c>
      <c r="F1498" s="27">
        <v>56.571539999999999</v>
      </c>
      <c r="G1498" s="28"/>
      <c r="H1498" s="28"/>
      <c r="I1498" s="27"/>
      <c r="J1498" s="27"/>
    </row>
    <row r="1499" spans="1:10" s="21" customFormat="1" hidden="1" x14ac:dyDescent="0.25">
      <c r="A1499" s="16" t="str">
        <f t="shared" si="147"/>
        <v>a</v>
      </c>
      <c r="B1499" s="22" t="s">
        <v>2</v>
      </c>
      <c r="C1499" s="26" t="s">
        <v>12</v>
      </c>
      <c r="D1499" s="27">
        <v>18.600000000000001</v>
      </c>
      <c r="E1499" s="27">
        <v>16.145</v>
      </c>
      <c r="F1499" s="27">
        <v>16.09198</v>
      </c>
      <c r="G1499" s="28"/>
      <c r="H1499" s="28"/>
      <c r="I1499" s="27"/>
      <c r="J1499" s="27"/>
    </row>
    <row r="1500" spans="1:10" s="21" customFormat="1" hidden="1" x14ac:dyDescent="0.25">
      <c r="A1500" s="16" t="str">
        <f t="shared" si="147"/>
        <v>a</v>
      </c>
      <c r="B1500" s="22" t="s">
        <v>2</v>
      </c>
      <c r="C1500" s="26" t="s">
        <v>15</v>
      </c>
      <c r="D1500" s="27">
        <v>0</v>
      </c>
      <c r="E1500" s="27">
        <v>1.5940000000000001</v>
      </c>
      <c r="F1500" s="27">
        <v>1.5933299999999999</v>
      </c>
      <c r="G1500" s="28"/>
      <c r="H1500" s="28"/>
      <c r="I1500" s="27"/>
      <c r="J1500" s="27"/>
    </row>
    <row r="1501" spans="1:10" s="21" customFormat="1" hidden="1" x14ac:dyDescent="0.25">
      <c r="A1501" s="16" t="str">
        <f t="shared" si="147"/>
        <v>a</v>
      </c>
      <c r="B1501" s="22" t="s">
        <v>2</v>
      </c>
      <c r="C1501" s="26" t="s">
        <v>16</v>
      </c>
      <c r="D1501" s="27">
        <v>0.1</v>
      </c>
      <c r="E1501" s="27">
        <v>0.1</v>
      </c>
      <c r="F1501" s="27">
        <v>7.3200000000000001E-2</v>
      </c>
      <c r="G1501" s="28"/>
      <c r="H1501" s="28"/>
      <c r="I1501" s="27"/>
      <c r="J1501" s="27"/>
    </row>
    <row r="1502" spans="1:10" s="21" customFormat="1" hidden="1" x14ac:dyDescent="0.25">
      <c r="A1502" s="16" t="str">
        <f t="shared" si="147"/>
        <v>a</v>
      </c>
      <c r="B1502" s="22" t="s">
        <v>2</v>
      </c>
      <c r="C1502" s="23" t="s">
        <v>17</v>
      </c>
      <c r="D1502" s="24">
        <v>3.5</v>
      </c>
      <c r="E1502" s="24">
        <v>3.32</v>
      </c>
      <c r="F1502" s="24">
        <v>3.31996</v>
      </c>
      <c r="G1502" s="25"/>
      <c r="H1502" s="25"/>
      <c r="I1502" s="24"/>
      <c r="J1502" s="24"/>
    </row>
    <row r="1503" spans="1:10" s="21" customFormat="1" ht="36.75" hidden="1" thickBot="1" x14ac:dyDescent="0.3">
      <c r="A1503" s="16" t="str">
        <f t="shared" si="147"/>
        <v>a</v>
      </c>
      <c r="B1503" s="17" t="s">
        <v>677</v>
      </c>
      <c r="C1503" s="18" t="s">
        <v>678</v>
      </c>
      <c r="D1503" s="19">
        <v>64.72</v>
      </c>
      <c r="E1503" s="19">
        <v>64.438999999999993</v>
      </c>
      <c r="F1503" s="19">
        <v>64.438590000000005</v>
      </c>
      <c r="G1503" s="20">
        <f t="shared" si="148"/>
        <v>0.99565822002472182</v>
      </c>
      <c r="H1503" s="20">
        <f t="shared" si="148"/>
        <v>0.99999363739350411</v>
      </c>
      <c r="I1503" s="19" t="str">
        <f t="shared" si="149"/>
        <v>0</v>
      </c>
      <c r="J1503" s="19" t="str">
        <f t="shared" si="150"/>
        <v>0</v>
      </c>
    </row>
    <row r="1504" spans="1:10" s="21" customFormat="1" hidden="1" x14ac:dyDescent="0.25">
      <c r="A1504" s="16" t="str">
        <f t="shared" si="147"/>
        <v>a</v>
      </c>
      <c r="B1504" s="22" t="s">
        <v>2</v>
      </c>
      <c r="C1504" s="23" t="s">
        <v>10</v>
      </c>
      <c r="D1504" s="24">
        <v>63.519999999999996</v>
      </c>
      <c r="E1504" s="24">
        <v>64.438999999999993</v>
      </c>
      <c r="F1504" s="24">
        <v>64.438590000000005</v>
      </c>
      <c r="G1504" s="25"/>
      <c r="H1504" s="25"/>
      <c r="I1504" s="24"/>
      <c r="J1504" s="24"/>
    </row>
    <row r="1505" spans="1:10" s="21" customFormat="1" hidden="1" x14ac:dyDescent="0.25">
      <c r="A1505" s="16" t="str">
        <f t="shared" si="147"/>
        <v>a</v>
      </c>
      <c r="B1505" s="22" t="s">
        <v>2</v>
      </c>
      <c r="C1505" s="26" t="s">
        <v>11</v>
      </c>
      <c r="D1505" s="27">
        <v>46.019999999999996</v>
      </c>
      <c r="E1505" s="27">
        <v>47.769999999999996</v>
      </c>
      <c r="F1505" s="27">
        <v>47.769600000000004</v>
      </c>
      <c r="G1505" s="28"/>
      <c r="H1505" s="28"/>
      <c r="I1505" s="27"/>
      <c r="J1505" s="27"/>
    </row>
    <row r="1506" spans="1:10" s="21" customFormat="1" hidden="1" x14ac:dyDescent="0.25">
      <c r="A1506" s="16" t="str">
        <f t="shared" si="147"/>
        <v>a</v>
      </c>
      <c r="B1506" s="22" t="s">
        <v>2</v>
      </c>
      <c r="C1506" s="26" t="s">
        <v>12</v>
      </c>
      <c r="D1506" s="27">
        <v>17.5</v>
      </c>
      <c r="E1506" s="27">
        <v>16.669</v>
      </c>
      <c r="F1506" s="27">
        <v>16.668990000000001</v>
      </c>
      <c r="G1506" s="28"/>
      <c r="H1506" s="28"/>
      <c r="I1506" s="27"/>
      <c r="J1506" s="27"/>
    </row>
    <row r="1507" spans="1:10" s="21" customFormat="1" hidden="1" x14ac:dyDescent="0.25">
      <c r="A1507" s="16" t="str">
        <f t="shared" si="147"/>
        <v>a</v>
      </c>
      <c r="B1507" s="22" t="s">
        <v>2</v>
      </c>
      <c r="C1507" s="23" t="s">
        <v>17</v>
      </c>
      <c r="D1507" s="24">
        <v>1.2</v>
      </c>
      <c r="E1507" s="24">
        <v>0</v>
      </c>
      <c r="F1507" s="24">
        <v>0</v>
      </c>
      <c r="G1507" s="25"/>
      <c r="H1507" s="25"/>
      <c r="I1507" s="24"/>
      <c r="J1507" s="24"/>
    </row>
    <row r="1508" spans="1:10" s="21" customFormat="1" ht="36.75" hidden="1" thickBot="1" x14ac:dyDescent="0.3">
      <c r="A1508" s="16" t="str">
        <f t="shared" si="147"/>
        <v>a</v>
      </c>
      <c r="B1508" s="17" t="s">
        <v>679</v>
      </c>
      <c r="C1508" s="18" t="s">
        <v>680</v>
      </c>
      <c r="D1508" s="19">
        <v>64.02</v>
      </c>
      <c r="E1508" s="19">
        <v>66.149999999999991</v>
      </c>
      <c r="F1508" s="19">
        <v>66.122970000000009</v>
      </c>
      <c r="G1508" s="20">
        <f t="shared" si="148"/>
        <v>1.0332708528584817</v>
      </c>
      <c r="H1508" s="20">
        <f t="shared" si="148"/>
        <v>0.99959138321995489</v>
      </c>
      <c r="I1508" s="19" t="str">
        <f t="shared" si="149"/>
        <v>0</v>
      </c>
      <c r="J1508" s="19" t="str">
        <f t="shared" si="150"/>
        <v>0</v>
      </c>
    </row>
    <row r="1509" spans="1:10" s="21" customFormat="1" hidden="1" x14ac:dyDescent="0.25">
      <c r="A1509" s="16" t="str">
        <f t="shared" si="147"/>
        <v>a</v>
      </c>
      <c r="B1509" s="22" t="s">
        <v>2</v>
      </c>
      <c r="C1509" s="23" t="s">
        <v>10</v>
      </c>
      <c r="D1509" s="24">
        <v>64.02</v>
      </c>
      <c r="E1509" s="24">
        <v>66.149999999999991</v>
      </c>
      <c r="F1509" s="24">
        <v>66.122970000000009</v>
      </c>
      <c r="G1509" s="25"/>
      <c r="H1509" s="25"/>
      <c r="I1509" s="24"/>
      <c r="J1509" s="24"/>
    </row>
    <row r="1510" spans="1:10" s="21" customFormat="1" hidden="1" x14ac:dyDescent="0.25">
      <c r="A1510" s="16" t="str">
        <f t="shared" si="147"/>
        <v>a</v>
      </c>
      <c r="B1510" s="22" t="s">
        <v>2</v>
      </c>
      <c r="C1510" s="26" t="s">
        <v>11</v>
      </c>
      <c r="D1510" s="27">
        <v>46.019999999999996</v>
      </c>
      <c r="E1510" s="27">
        <v>45.709999999999994</v>
      </c>
      <c r="F1510" s="27">
        <v>45.684000000000005</v>
      </c>
      <c r="G1510" s="28"/>
      <c r="H1510" s="28"/>
      <c r="I1510" s="27"/>
      <c r="J1510" s="27"/>
    </row>
    <row r="1511" spans="1:10" s="21" customFormat="1" hidden="1" x14ac:dyDescent="0.25">
      <c r="A1511" s="16" t="str">
        <f t="shared" si="147"/>
        <v>a</v>
      </c>
      <c r="B1511" s="22" t="s">
        <v>2</v>
      </c>
      <c r="C1511" s="26" t="s">
        <v>12</v>
      </c>
      <c r="D1511" s="27">
        <v>18</v>
      </c>
      <c r="E1511" s="27">
        <v>20.440000000000001</v>
      </c>
      <c r="F1511" s="27">
        <v>20.438970000000001</v>
      </c>
      <c r="G1511" s="28"/>
      <c r="H1511" s="28"/>
      <c r="I1511" s="27"/>
      <c r="J1511" s="27"/>
    </row>
    <row r="1512" spans="1:10" s="21" customFormat="1" ht="36.75" hidden="1" thickBot="1" x14ac:dyDescent="0.3">
      <c r="A1512" s="16" t="str">
        <f t="shared" si="147"/>
        <v>a</v>
      </c>
      <c r="B1512" s="17" t="s">
        <v>681</v>
      </c>
      <c r="C1512" s="18" t="s">
        <v>682</v>
      </c>
      <c r="D1512" s="19">
        <v>95.199999999999989</v>
      </c>
      <c r="E1512" s="19">
        <v>92.52</v>
      </c>
      <c r="F1512" s="19">
        <v>92.506219999999999</v>
      </c>
      <c r="G1512" s="20">
        <f t="shared" si="148"/>
        <v>0.97184873949579842</v>
      </c>
      <c r="H1512" s="20">
        <f t="shared" si="148"/>
        <v>0.99985105923043671</v>
      </c>
      <c r="I1512" s="19" t="str">
        <f t="shared" si="149"/>
        <v>0</v>
      </c>
      <c r="J1512" s="19" t="str">
        <f t="shared" si="150"/>
        <v>0</v>
      </c>
    </row>
    <row r="1513" spans="1:10" s="21" customFormat="1" hidden="1" x14ac:dyDescent="0.25">
      <c r="A1513" s="16" t="str">
        <f t="shared" si="147"/>
        <v>a</v>
      </c>
      <c r="B1513" s="22" t="s">
        <v>2</v>
      </c>
      <c r="C1513" s="23" t="s">
        <v>10</v>
      </c>
      <c r="D1513" s="24">
        <v>91.6</v>
      </c>
      <c r="E1513" s="24">
        <v>92.52</v>
      </c>
      <c r="F1513" s="24">
        <v>92.506219999999999</v>
      </c>
      <c r="G1513" s="25"/>
      <c r="H1513" s="25"/>
      <c r="I1513" s="24"/>
      <c r="J1513" s="24"/>
    </row>
    <row r="1514" spans="1:10" s="21" customFormat="1" hidden="1" x14ac:dyDescent="0.25">
      <c r="A1514" s="16" t="str">
        <f t="shared" si="147"/>
        <v>a</v>
      </c>
      <c r="B1514" s="22" t="s">
        <v>2</v>
      </c>
      <c r="C1514" s="26" t="s">
        <v>11</v>
      </c>
      <c r="D1514" s="27">
        <v>67.599999999999994</v>
      </c>
      <c r="E1514" s="27">
        <v>66.05</v>
      </c>
      <c r="F1514" s="27">
        <v>66.049790000000002</v>
      </c>
      <c r="G1514" s="28"/>
      <c r="H1514" s="28"/>
      <c r="I1514" s="27"/>
      <c r="J1514" s="27"/>
    </row>
    <row r="1515" spans="1:10" s="21" customFormat="1" hidden="1" x14ac:dyDescent="0.25">
      <c r="A1515" s="16" t="str">
        <f t="shared" si="147"/>
        <v>a</v>
      </c>
      <c r="B1515" s="22" t="s">
        <v>2</v>
      </c>
      <c r="C1515" s="26" t="s">
        <v>12</v>
      </c>
      <c r="D1515" s="27">
        <v>24</v>
      </c>
      <c r="E1515" s="27">
        <v>26.259999999999998</v>
      </c>
      <c r="F1515" s="27">
        <v>26.246430000000004</v>
      </c>
      <c r="G1515" s="28"/>
      <c r="H1515" s="28"/>
      <c r="I1515" s="27"/>
      <c r="J1515" s="27"/>
    </row>
    <row r="1516" spans="1:10" s="21" customFormat="1" hidden="1" x14ac:dyDescent="0.25">
      <c r="A1516" s="16" t="str">
        <f t="shared" si="147"/>
        <v>a</v>
      </c>
      <c r="B1516" s="22" t="s">
        <v>2</v>
      </c>
      <c r="C1516" s="26" t="s">
        <v>15</v>
      </c>
      <c r="D1516" s="27">
        <v>0</v>
      </c>
      <c r="E1516" s="27">
        <v>0.21</v>
      </c>
      <c r="F1516" s="27">
        <v>0.21</v>
      </c>
      <c r="G1516" s="28"/>
      <c r="H1516" s="28"/>
      <c r="I1516" s="27"/>
      <c r="J1516" s="27"/>
    </row>
    <row r="1517" spans="1:10" s="21" customFormat="1" hidden="1" x14ac:dyDescent="0.25">
      <c r="A1517" s="16" t="str">
        <f t="shared" si="147"/>
        <v>a</v>
      </c>
      <c r="B1517" s="22" t="s">
        <v>2</v>
      </c>
      <c r="C1517" s="23" t="s">
        <v>17</v>
      </c>
      <c r="D1517" s="24">
        <v>3.6</v>
      </c>
      <c r="E1517" s="24">
        <v>0</v>
      </c>
      <c r="F1517" s="24">
        <v>0</v>
      </c>
      <c r="G1517" s="25"/>
      <c r="H1517" s="25"/>
      <c r="I1517" s="24"/>
      <c r="J1517" s="24"/>
    </row>
    <row r="1518" spans="1:10" s="21" customFormat="1" ht="36.75" hidden="1" thickBot="1" x14ac:dyDescent="0.3">
      <c r="A1518" s="16" t="str">
        <f t="shared" si="147"/>
        <v>a</v>
      </c>
      <c r="B1518" s="17" t="s">
        <v>683</v>
      </c>
      <c r="C1518" s="18" t="s">
        <v>684</v>
      </c>
      <c r="D1518" s="19">
        <v>64.42</v>
      </c>
      <c r="E1518" s="19">
        <v>69.115000000000009</v>
      </c>
      <c r="F1518" s="19">
        <v>69.097940000000008</v>
      </c>
      <c r="G1518" s="20">
        <f t="shared" si="148"/>
        <v>1.0728810928283143</v>
      </c>
      <c r="H1518" s="20">
        <f t="shared" si="148"/>
        <v>0.99975316501483036</v>
      </c>
      <c r="I1518" s="19" t="str">
        <f t="shared" si="149"/>
        <v>0</v>
      </c>
      <c r="J1518" s="19" t="str">
        <f t="shared" si="150"/>
        <v>0</v>
      </c>
    </row>
    <row r="1519" spans="1:10" s="21" customFormat="1" hidden="1" x14ac:dyDescent="0.25">
      <c r="A1519" s="16" t="str">
        <f t="shared" si="147"/>
        <v>a</v>
      </c>
      <c r="B1519" s="22" t="s">
        <v>2</v>
      </c>
      <c r="C1519" s="23" t="s">
        <v>10</v>
      </c>
      <c r="D1519" s="24">
        <v>64.42</v>
      </c>
      <c r="E1519" s="24">
        <v>69.115000000000009</v>
      </c>
      <c r="F1519" s="24">
        <v>69.097940000000008</v>
      </c>
      <c r="G1519" s="25"/>
      <c r="H1519" s="25"/>
      <c r="I1519" s="24"/>
      <c r="J1519" s="24"/>
    </row>
    <row r="1520" spans="1:10" s="21" customFormat="1" hidden="1" x14ac:dyDescent="0.25">
      <c r="A1520" s="16" t="str">
        <f t="shared" si="147"/>
        <v>a</v>
      </c>
      <c r="B1520" s="22" t="s">
        <v>2</v>
      </c>
      <c r="C1520" s="26" t="s">
        <v>11</v>
      </c>
      <c r="D1520" s="27">
        <v>46.019999999999996</v>
      </c>
      <c r="E1520" s="27">
        <v>46.468999999999994</v>
      </c>
      <c r="F1520" s="27">
        <v>46.468800000000002</v>
      </c>
      <c r="G1520" s="28"/>
      <c r="H1520" s="28"/>
      <c r="I1520" s="27"/>
      <c r="J1520" s="27"/>
    </row>
    <row r="1521" spans="1:10" s="21" customFormat="1" hidden="1" x14ac:dyDescent="0.25">
      <c r="A1521" s="16" t="str">
        <f t="shared" si="147"/>
        <v>a</v>
      </c>
      <c r="B1521" s="22" t="s">
        <v>2</v>
      </c>
      <c r="C1521" s="26" t="s">
        <v>12</v>
      </c>
      <c r="D1521" s="27">
        <v>18</v>
      </c>
      <c r="E1521" s="27">
        <v>22.246000000000002</v>
      </c>
      <c r="F1521" s="27">
        <v>22.245139999999999</v>
      </c>
      <c r="G1521" s="28"/>
      <c r="H1521" s="28"/>
      <c r="I1521" s="27"/>
      <c r="J1521" s="27"/>
    </row>
    <row r="1522" spans="1:10" s="21" customFormat="1" hidden="1" x14ac:dyDescent="0.25">
      <c r="A1522" s="16" t="str">
        <f t="shared" si="147"/>
        <v>a</v>
      </c>
      <c r="B1522" s="22" t="s">
        <v>2</v>
      </c>
      <c r="C1522" s="26" t="s">
        <v>16</v>
      </c>
      <c r="D1522" s="27">
        <v>0.4</v>
      </c>
      <c r="E1522" s="27">
        <v>0.4</v>
      </c>
      <c r="F1522" s="27">
        <v>0.38400000000000001</v>
      </c>
      <c r="G1522" s="28"/>
      <c r="H1522" s="28"/>
      <c r="I1522" s="27"/>
      <c r="J1522" s="27"/>
    </row>
    <row r="1523" spans="1:10" s="21" customFormat="1" ht="36.75" hidden="1" thickBot="1" x14ac:dyDescent="0.3">
      <c r="A1523" s="16" t="str">
        <f t="shared" si="147"/>
        <v>a</v>
      </c>
      <c r="B1523" s="17" t="s">
        <v>685</v>
      </c>
      <c r="C1523" s="18" t="s">
        <v>686</v>
      </c>
      <c r="D1523" s="19">
        <v>57.519999999999996</v>
      </c>
      <c r="E1523" s="19">
        <v>48.18</v>
      </c>
      <c r="F1523" s="19">
        <v>46.832930000000005</v>
      </c>
      <c r="G1523" s="20">
        <f t="shared" si="148"/>
        <v>0.83762169680111276</v>
      </c>
      <c r="H1523" s="20">
        <f t="shared" si="148"/>
        <v>0.97204088833540903</v>
      </c>
      <c r="I1523" s="19" t="str">
        <f t="shared" si="149"/>
        <v>0</v>
      </c>
      <c r="J1523" s="19" t="str">
        <f t="shared" si="150"/>
        <v>0</v>
      </c>
    </row>
    <row r="1524" spans="1:10" s="21" customFormat="1" hidden="1" x14ac:dyDescent="0.25">
      <c r="A1524" s="16" t="str">
        <f t="shared" si="147"/>
        <v>a</v>
      </c>
      <c r="B1524" s="22" t="s">
        <v>2</v>
      </c>
      <c r="C1524" s="23" t="s">
        <v>10</v>
      </c>
      <c r="D1524" s="24">
        <v>57.519999999999996</v>
      </c>
      <c r="E1524" s="24">
        <v>48.18</v>
      </c>
      <c r="F1524" s="24">
        <v>46.832930000000005</v>
      </c>
      <c r="G1524" s="25"/>
      <c r="H1524" s="25"/>
      <c r="I1524" s="24"/>
      <c r="J1524" s="24"/>
    </row>
    <row r="1525" spans="1:10" s="21" customFormat="1" hidden="1" x14ac:dyDescent="0.25">
      <c r="A1525" s="16" t="str">
        <f t="shared" si="147"/>
        <v>a</v>
      </c>
      <c r="B1525" s="22" t="s">
        <v>2</v>
      </c>
      <c r="C1525" s="26" t="s">
        <v>11</v>
      </c>
      <c r="D1525" s="27">
        <v>46.019999999999996</v>
      </c>
      <c r="E1525" s="27">
        <v>37.709999999999994</v>
      </c>
      <c r="F1525" s="27">
        <v>37.71</v>
      </c>
      <c r="G1525" s="28"/>
      <c r="H1525" s="28"/>
      <c r="I1525" s="27"/>
      <c r="J1525" s="27"/>
    </row>
    <row r="1526" spans="1:10" s="21" customFormat="1" hidden="1" x14ac:dyDescent="0.25">
      <c r="A1526" s="16" t="str">
        <f t="shared" si="147"/>
        <v>a</v>
      </c>
      <c r="B1526" s="22" t="s">
        <v>2</v>
      </c>
      <c r="C1526" s="26" t="s">
        <v>12</v>
      </c>
      <c r="D1526" s="27">
        <v>11.5</v>
      </c>
      <c r="E1526" s="27">
        <v>10.358000000000001</v>
      </c>
      <c r="F1526" s="27">
        <v>9.0111800000000013</v>
      </c>
      <c r="G1526" s="28"/>
      <c r="H1526" s="28"/>
      <c r="I1526" s="27"/>
      <c r="J1526" s="27"/>
    </row>
    <row r="1527" spans="1:10" s="21" customFormat="1" hidden="1" x14ac:dyDescent="0.25">
      <c r="A1527" s="16" t="str">
        <f t="shared" si="147"/>
        <v>a</v>
      </c>
      <c r="B1527" s="22" t="s">
        <v>2</v>
      </c>
      <c r="C1527" s="26" t="s">
        <v>16</v>
      </c>
      <c r="D1527" s="27">
        <v>0</v>
      </c>
      <c r="E1527" s="27">
        <v>0.112</v>
      </c>
      <c r="F1527" s="27">
        <v>0.11175</v>
      </c>
      <c r="G1527" s="28"/>
      <c r="H1527" s="28"/>
      <c r="I1527" s="27"/>
      <c r="J1527" s="27"/>
    </row>
    <row r="1528" spans="1:10" s="21" customFormat="1" ht="36.75" hidden="1" thickBot="1" x14ac:dyDescent="0.3">
      <c r="A1528" s="16" t="str">
        <f t="shared" ref="A1528:A1591" si="151">IF(OR(D1528&lt;&gt;0,E1528&lt;&gt;0,F1528&lt;&gt;0),"a","b")</f>
        <v>a</v>
      </c>
      <c r="B1528" s="17" t="s">
        <v>687</v>
      </c>
      <c r="C1528" s="18" t="s">
        <v>688</v>
      </c>
      <c r="D1528" s="19">
        <v>66.319999999999993</v>
      </c>
      <c r="E1528" s="19">
        <v>66.23</v>
      </c>
      <c r="F1528" s="19">
        <v>66.200679999999991</v>
      </c>
      <c r="G1528" s="20">
        <f t="shared" si="148"/>
        <v>0.9986429433051871</v>
      </c>
      <c r="H1528" s="20">
        <f t="shared" si="148"/>
        <v>0.99955730031707668</v>
      </c>
      <c r="I1528" s="19" t="str">
        <f t="shared" si="149"/>
        <v>0</v>
      </c>
      <c r="J1528" s="19" t="str">
        <f t="shared" si="150"/>
        <v>0</v>
      </c>
    </row>
    <row r="1529" spans="1:10" s="21" customFormat="1" hidden="1" x14ac:dyDescent="0.25">
      <c r="A1529" s="16" t="str">
        <f t="shared" si="151"/>
        <v>a</v>
      </c>
      <c r="B1529" s="22" t="s">
        <v>2</v>
      </c>
      <c r="C1529" s="23" t="s">
        <v>10</v>
      </c>
      <c r="D1529" s="24">
        <v>66.319999999999993</v>
      </c>
      <c r="E1529" s="24">
        <v>66.23</v>
      </c>
      <c r="F1529" s="24">
        <v>66.200679999999991</v>
      </c>
      <c r="G1529" s="25"/>
      <c r="H1529" s="25"/>
      <c r="I1529" s="24"/>
      <c r="J1529" s="24"/>
    </row>
    <row r="1530" spans="1:10" s="21" customFormat="1" hidden="1" x14ac:dyDescent="0.25">
      <c r="A1530" s="16" t="str">
        <f t="shared" si="151"/>
        <v>a</v>
      </c>
      <c r="B1530" s="22" t="s">
        <v>2</v>
      </c>
      <c r="C1530" s="26" t="s">
        <v>11</v>
      </c>
      <c r="D1530" s="27">
        <v>46.019999999999996</v>
      </c>
      <c r="E1530" s="27">
        <v>45.72</v>
      </c>
      <c r="F1530" s="27">
        <v>45.720000000000006</v>
      </c>
      <c r="G1530" s="28"/>
      <c r="H1530" s="28"/>
      <c r="I1530" s="27"/>
      <c r="J1530" s="27"/>
    </row>
    <row r="1531" spans="1:10" s="21" customFormat="1" hidden="1" x14ac:dyDescent="0.25">
      <c r="A1531" s="16" t="str">
        <f t="shared" si="151"/>
        <v>a</v>
      </c>
      <c r="B1531" s="22" t="s">
        <v>2</v>
      </c>
      <c r="C1531" s="26" t="s">
        <v>12</v>
      </c>
      <c r="D1531" s="27">
        <v>20</v>
      </c>
      <c r="E1531" s="27">
        <v>20.21</v>
      </c>
      <c r="F1531" s="27">
        <v>20.204679999999996</v>
      </c>
      <c r="G1531" s="28"/>
      <c r="H1531" s="28"/>
      <c r="I1531" s="27"/>
      <c r="J1531" s="27"/>
    </row>
    <row r="1532" spans="1:10" s="21" customFormat="1" hidden="1" x14ac:dyDescent="0.25">
      <c r="A1532" s="16" t="str">
        <f t="shared" si="151"/>
        <v>a</v>
      </c>
      <c r="B1532" s="22" t="s">
        <v>2</v>
      </c>
      <c r="C1532" s="26" t="s">
        <v>16</v>
      </c>
      <c r="D1532" s="27">
        <v>0.3</v>
      </c>
      <c r="E1532" s="27">
        <v>0.3</v>
      </c>
      <c r="F1532" s="27">
        <v>0.27600000000000002</v>
      </c>
      <c r="G1532" s="28"/>
      <c r="H1532" s="28"/>
      <c r="I1532" s="27"/>
      <c r="J1532" s="27"/>
    </row>
    <row r="1533" spans="1:10" s="21" customFormat="1" ht="36.75" hidden="1" thickBot="1" x14ac:dyDescent="0.3">
      <c r="A1533" s="16" t="str">
        <f t="shared" si="151"/>
        <v>a</v>
      </c>
      <c r="B1533" s="17" t="s">
        <v>689</v>
      </c>
      <c r="C1533" s="18" t="s">
        <v>690</v>
      </c>
      <c r="D1533" s="19">
        <v>66.52</v>
      </c>
      <c r="E1533" s="19">
        <v>65.44</v>
      </c>
      <c r="F1533" s="19">
        <v>63.402029999999996</v>
      </c>
      <c r="G1533" s="20">
        <f t="shared" ref="G1533:H1590" si="152">E1533/D1533</f>
        <v>0.98376428141912209</v>
      </c>
      <c r="H1533" s="20">
        <f t="shared" si="152"/>
        <v>0.96885742665036667</v>
      </c>
      <c r="I1533" s="19" t="str">
        <f t="shared" ref="I1533:I1590" si="153">IF(OR(G1533-100%&gt;=30%,100%-G1533&gt;=30%),"1","0")</f>
        <v>0</v>
      </c>
      <c r="J1533" s="19" t="str">
        <f t="shared" ref="J1533:J1590" si="154">IF(OR(H1533-100%&gt;=15%,100%-H1533&gt;=15%),"1","0")</f>
        <v>0</v>
      </c>
    </row>
    <row r="1534" spans="1:10" s="21" customFormat="1" hidden="1" x14ac:dyDescent="0.25">
      <c r="A1534" s="16" t="str">
        <f t="shared" si="151"/>
        <v>a</v>
      </c>
      <c r="B1534" s="22" t="s">
        <v>2</v>
      </c>
      <c r="C1534" s="23" t="s">
        <v>10</v>
      </c>
      <c r="D1534" s="24">
        <v>66.52</v>
      </c>
      <c r="E1534" s="24">
        <v>65.44</v>
      </c>
      <c r="F1534" s="24">
        <v>63.402029999999996</v>
      </c>
      <c r="G1534" s="25"/>
      <c r="H1534" s="25"/>
      <c r="I1534" s="24"/>
      <c r="J1534" s="24"/>
    </row>
    <row r="1535" spans="1:10" s="21" customFormat="1" hidden="1" x14ac:dyDescent="0.25">
      <c r="A1535" s="16" t="str">
        <f t="shared" si="151"/>
        <v>a</v>
      </c>
      <c r="B1535" s="22" t="s">
        <v>2</v>
      </c>
      <c r="C1535" s="26" t="s">
        <v>11</v>
      </c>
      <c r="D1535" s="27">
        <v>46.019999999999996</v>
      </c>
      <c r="E1535" s="27">
        <v>43.756999999999998</v>
      </c>
      <c r="F1535" s="27">
        <v>43.75638</v>
      </c>
      <c r="G1535" s="28"/>
      <c r="H1535" s="28"/>
      <c r="I1535" s="27"/>
      <c r="J1535" s="27"/>
    </row>
    <row r="1536" spans="1:10" s="21" customFormat="1" hidden="1" x14ac:dyDescent="0.25">
      <c r="A1536" s="16" t="str">
        <f t="shared" si="151"/>
        <v>a</v>
      </c>
      <c r="B1536" s="22" t="s">
        <v>2</v>
      </c>
      <c r="C1536" s="26" t="s">
        <v>12</v>
      </c>
      <c r="D1536" s="27">
        <v>20.500000000000004</v>
      </c>
      <c r="E1536" s="27">
        <v>21.683000000000003</v>
      </c>
      <c r="F1536" s="27">
        <v>19.64565</v>
      </c>
      <c r="G1536" s="28"/>
      <c r="H1536" s="28"/>
      <c r="I1536" s="27"/>
      <c r="J1536" s="27"/>
    </row>
    <row r="1537" spans="1:10" s="21" customFormat="1" ht="36.75" hidden="1" thickBot="1" x14ac:dyDescent="0.3">
      <c r="A1537" s="16" t="str">
        <f t="shared" si="151"/>
        <v>a</v>
      </c>
      <c r="B1537" s="17" t="s">
        <v>691</v>
      </c>
      <c r="C1537" s="18" t="s">
        <v>692</v>
      </c>
      <c r="D1537" s="19">
        <v>75.52</v>
      </c>
      <c r="E1537" s="19">
        <v>74.664999999999992</v>
      </c>
      <c r="F1537" s="19">
        <v>74.664169999999999</v>
      </c>
      <c r="G1537" s="20">
        <f t="shared" si="152"/>
        <v>0.98867849576271183</v>
      </c>
      <c r="H1537" s="20">
        <f t="shared" si="152"/>
        <v>0.99998888368043937</v>
      </c>
      <c r="I1537" s="19" t="str">
        <f t="shared" si="153"/>
        <v>0</v>
      </c>
      <c r="J1537" s="19" t="str">
        <f t="shared" si="154"/>
        <v>0</v>
      </c>
    </row>
    <row r="1538" spans="1:10" s="21" customFormat="1" hidden="1" x14ac:dyDescent="0.25">
      <c r="A1538" s="16" t="str">
        <f t="shared" si="151"/>
        <v>a</v>
      </c>
      <c r="B1538" s="22" t="s">
        <v>2</v>
      </c>
      <c r="C1538" s="23" t="s">
        <v>10</v>
      </c>
      <c r="D1538" s="24">
        <v>74.72</v>
      </c>
      <c r="E1538" s="24">
        <v>73.864999999999995</v>
      </c>
      <c r="F1538" s="24">
        <v>73.864170000000001</v>
      </c>
      <c r="G1538" s="25"/>
      <c r="H1538" s="25"/>
      <c r="I1538" s="24"/>
      <c r="J1538" s="24"/>
    </row>
    <row r="1539" spans="1:10" s="21" customFormat="1" hidden="1" x14ac:dyDescent="0.25">
      <c r="A1539" s="16" t="str">
        <f t="shared" si="151"/>
        <v>a</v>
      </c>
      <c r="B1539" s="22" t="s">
        <v>2</v>
      </c>
      <c r="C1539" s="26" t="s">
        <v>11</v>
      </c>
      <c r="D1539" s="27">
        <v>56.42</v>
      </c>
      <c r="E1539" s="27">
        <v>55.778999999999996</v>
      </c>
      <c r="F1539" s="27">
        <v>55.778210000000001</v>
      </c>
      <c r="G1539" s="28"/>
      <c r="H1539" s="28"/>
      <c r="I1539" s="27"/>
      <c r="J1539" s="27"/>
    </row>
    <row r="1540" spans="1:10" s="21" customFormat="1" hidden="1" x14ac:dyDescent="0.25">
      <c r="A1540" s="16" t="str">
        <f t="shared" si="151"/>
        <v>a</v>
      </c>
      <c r="B1540" s="22" t="s">
        <v>2</v>
      </c>
      <c r="C1540" s="26" t="s">
        <v>12</v>
      </c>
      <c r="D1540" s="27">
        <v>18</v>
      </c>
      <c r="E1540" s="27">
        <v>17.786000000000001</v>
      </c>
      <c r="F1540" s="27">
        <v>17.785959999999999</v>
      </c>
      <c r="G1540" s="28"/>
      <c r="H1540" s="28"/>
      <c r="I1540" s="27"/>
      <c r="J1540" s="27"/>
    </row>
    <row r="1541" spans="1:10" s="21" customFormat="1" hidden="1" x14ac:dyDescent="0.25">
      <c r="A1541" s="16" t="str">
        <f t="shared" si="151"/>
        <v>a</v>
      </c>
      <c r="B1541" s="22" t="s">
        <v>2</v>
      </c>
      <c r="C1541" s="26" t="s">
        <v>16</v>
      </c>
      <c r="D1541" s="27">
        <v>0.3</v>
      </c>
      <c r="E1541" s="27">
        <v>0.3</v>
      </c>
      <c r="F1541" s="27">
        <v>0.3</v>
      </c>
      <c r="G1541" s="28"/>
      <c r="H1541" s="28"/>
      <c r="I1541" s="27"/>
      <c r="J1541" s="27"/>
    </row>
    <row r="1542" spans="1:10" s="21" customFormat="1" hidden="1" x14ac:dyDescent="0.25">
      <c r="A1542" s="16" t="str">
        <f t="shared" si="151"/>
        <v>a</v>
      </c>
      <c r="B1542" s="22" t="s">
        <v>2</v>
      </c>
      <c r="C1542" s="23" t="s">
        <v>17</v>
      </c>
      <c r="D1542" s="24">
        <v>0.8</v>
      </c>
      <c r="E1542" s="24">
        <v>0.8</v>
      </c>
      <c r="F1542" s="24">
        <v>0.8</v>
      </c>
      <c r="G1542" s="25"/>
      <c r="H1542" s="25"/>
      <c r="I1542" s="24"/>
      <c r="J1542" s="24"/>
    </row>
    <row r="1543" spans="1:10" s="21" customFormat="1" ht="36.75" hidden="1" thickBot="1" x14ac:dyDescent="0.3">
      <c r="A1543" s="16" t="str">
        <f t="shared" si="151"/>
        <v>a</v>
      </c>
      <c r="B1543" s="17" t="s">
        <v>693</v>
      </c>
      <c r="C1543" s="18" t="s">
        <v>694</v>
      </c>
      <c r="D1543" s="19">
        <v>123.2</v>
      </c>
      <c r="E1543" s="19">
        <v>131.958</v>
      </c>
      <c r="F1543" s="19">
        <v>131.94223</v>
      </c>
      <c r="G1543" s="20">
        <f t="shared" si="152"/>
        <v>1.0710876623376624</v>
      </c>
      <c r="H1543" s="20">
        <f t="shared" si="152"/>
        <v>0.99988049227784592</v>
      </c>
      <c r="I1543" s="19" t="str">
        <f t="shared" si="153"/>
        <v>0</v>
      </c>
      <c r="J1543" s="19" t="str">
        <f t="shared" si="154"/>
        <v>0</v>
      </c>
    </row>
    <row r="1544" spans="1:10" s="21" customFormat="1" hidden="1" x14ac:dyDescent="0.25">
      <c r="A1544" s="16" t="str">
        <f t="shared" si="151"/>
        <v>a</v>
      </c>
      <c r="B1544" s="22" t="s">
        <v>2</v>
      </c>
      <c r="C1544" s="23" t="s">
        <v>10</v>
      </c>
      <c r="D1544" s="24">
        <v>123.2</v>
      </c>
      <c r="E1544" s="24">
        <v>128.39099999999999</v>
      </c>
      <c r="F1544" s="24">
        <v>128.37522999999999</v>
      </c>
      <c r="G1544" s="25"/>
      <c r="H1544" s="25"/>
      <c r="I1544" s="24"/>
      <c r="J1544" s="24"/>
    </row>
    <row r="1545" spans="1:10" s="21" customFormat="1" hidden="1" x14ac:dyDescent="0.25">
      <c r="A1545" s="16" t="str">
        <f t="shared" si="151"/>
        <v>a</v>
      </c>
      <c r="B1545" s="22" t="s">
        <v>2</v>
      </c>
      <c r="C1545" s="26" t="s">
        <v>11</v>
      </c>
      <c r="D1545" s="27">
        <v>98.8</v>
      </c>
      <c r="E1545" s="27">
        <v>93.046000000000006</v>
      </c>
      <c r="F1545" s="27">
        <v>93.036900000000003</v>
      </c>
      <c r="G1545" s="28"/>
      <c r="H1545" s="28"/>
      <c r="I1545" s="27"/>
      <c r="J1545" s="27"/>
    </row>
    <row r="1546" spans="1:10" s="21" customFormat="1" hidden="1" x14ac:dyDescent="0.25">
      <c r="A1546" s="16" t="str">
        <f t="shared" si="151"/>
        <v>a</v>
      </c>
      <c r="B1546" s="22" t="s">
        <v>2</v>
      </c>
      <c r="C1546" s="26" t="s">
        <v>12</v>
      </c>
      <c r="D1546" s="27">
        <v>24</v>
      </c>
      <c r="E1546" s="27">
        <v>34.912999999999997</v>
      </c>
      <c r="F1546" s="27">
        <v>34.906329999999997</v>
      </c>
      <c r="G1546" s="28"/>
      <c r="H1546" s="28"/>
      <c r="I1546" s="27"/>
      <c r="J1546" s="27"/>
    </row>
    <row r="1547" spans="1:10" s="21" customFormat="1" hidden="1" x14ac:dyDescent="0.25">
      <c r="A1547" s="16" t="str">
        <f t="shared" si="151"/>
        <v>a</v>
      </c>
      <c r="B1547" s="22" t="s">
        <v>2</v>
      </c>
      <c r="C1547" s="26" t="s">
        <v>16</v>
      </c>
      <c r="D1547" s="27">
        <v>0.4</v>
      </c>
      <c r="E1547" s="27">
        <v>0.432</v>
      </c>
      <c r="F1547" s="27">
        <v>0.432</v>
      </c>
      <c r="G1547" s="28"/>
      <c r="H1547" s="28"/>
      <c r="I1547" s="27"/>
      <c r="J1547" s="27"/>
    </row>
    <row r="1548" spans="1:10" s="21" customFormat="1" hidden="1" x14ac:dyDescent="0.25">
      <c r="A1548" s="16" t="str">
        <f t="shared" si="151"/>
        <v>a</v>
      </c>
      <c r="B1548" s="22" t="s">
        <v>2</v>
      </c>
      <c r="C1548" s="23" t="s">
        <v>17</v>
      </c>
      <c r="D1548" s="24">
        <v>0</v>
      </c>
      <c r="E1548" s="24">
        <v>3.5670000000000002</v>
      </c>
      <c r="F1548" s="24">
        <v>3.5670000000000002</v>
      </c>
      <c r="G1548" s="25"/>
      <c r="H1548" s="25"/>
      <c r="I1548" s="24"/>
      <c r="J1548" s="24"/>
    </row>
    <row r="1549" spans="1:10" s="21" customFormat="1" ht="36.75" hidden="1" thickBot="1" x14ac:dyDescent="0.3">
      <c r="A1549" s="16" t="str">
        <f t="shared" si="151"/>
        <v>a</v>
      </c>
      <c r="B1549" s="17" t="s">
        <v>695</v>
      </c>
      <c r="C1549" s="18" t="s">
        <v>696</v>
      </c>
      <c r="D1549" s="19">
        <v>66.72</v>
      </c>
      <c r="E1549" s="19">
        <v>46.04</v>
      </c>
      <c r="F1549" s="19">
        <v>39.579619999999998</v>
      </c>
      <c r="G1549" s="20">
        <f t="shared" si="152"/>
        <v>0.69004796163069548</v>
      </c>
      <c r="H1549" s="20">
        <f t="shared" si="152"/>
        <v>0.85967897480451783</v>
      </c>
      <c r="I1549" s="19" t="str">
        <f t="shared" si="153"/>
        <v>1</v>
      </c>
      <c r="J1549" s="19" t="str">
        <f t="shared" si="154"/>
        <v>0</v>
      </c>
    </row>
    <row r="1550" spans="1:10" s="21" customFormat="1" hidden="1" x14ac:dyDescent="0.25">
      <c r="A1550" s="16" t="str">
        <f t="shared" si="151"/>
        <v>a</v>
      </c>
      <c r="B1550" s="22" t="s">
        <v>2</v>
      </c>
      <c r="C1550" s="23" t="s">
        <v>10</v>
      </c>
      <c r="D1550" s="24">
        <v>66.72</v>
      </c>
      <c r="E1550" s="24">
        <v>46.04</v>
      </c>
      <c r="F1550" s="24">
        <v>39.579619999999998</v>
      </c>
      <c r="G1550" s="25"/>
      <c r="H1550" s="25"/>
      <c r="I1550" s="24"/>
      <c r="J1550" s="24"/>
    </row>
    <row r="1551" spans="1:10" s="21" customFormat="1" hidden="1" x14ac:dyDescent="0.25">
      <c r="A1551" s="16" t="str">
        <f t="shared" si="151"/>
        <v>a</v>
      </c>
      <c r="B1551" s="22" t="s">
        <v>2</v>
      </c>
      <c r="C1551" s="26" t="s">
        <v>11</v>
      </c>
      <c r="D1551" s="27">
        <v>46.019999999999996</v>
      </c>
      <c r="E1551" s="27">
        <v>25.4</v>
      </c>
      <c r="F1551" s="27">
        <v>25.4</v>
      </c>
      <c r="G1551" s="28"/>
      <c r="H1551" s="28"/>
      <c r="I1551" s="27"/>
      <c r="J1551" s="27"/>
    </row>
    <row r="1552" spans="1:10" s="21" customFormat="1" hidden="1" x14ac:dyDescent="0.25">
      <c r="A1552" s="16" t="str">
        <f t="shared" si="151"/>
        <v>a</v>
      </c>
      <c r="B1552" s="22" t="s">
        <v>2</v>
      </c>
      <c r="C1552" s="26" t="s">
        <v>12</v>
      </c>
      <c r="D1552" s="27">
        <v>20.5</v>
      </c>
      <c r="E1552" s="27">
        <v>20.439999999999998</v>
      </c>
      <c r="F1552" s="27">
        <v>14.059620000000001</v>
      </c>
      <c r="G1552" s="28"/>
      <c r="H1552" s="28"/>
      <c r="I1552" s="27"/>
      <c r="J1552" s="27"/>
    </row>
    <row r="1553" spans="1:10" s="21" customFormat="1" hidden="1" x14ac:dyDescent="0.25">
      <c r="A1553" s="16" t="str">
        <f t="shared" si="151"/>
        <v>a</v>
      </c>
      <c r="B1553" s="22" t="s">
        <v>2</v>
      </c>
      <c r="C1553" s="26" t="s">
        <v>16</v>
      </c>
      <c r="D1553" s="27">
        <v>0.2</v>
      </c>
      <c r="E1553" s="27">
        <v>0.2</v>
      </c>
      <c r="F1553" s="27">
        <v>0.12</v>
      </c>
      <c r="G1553" s="28"/>
      <c r="H1553" s="28"/>
      <c r="I1553" s="27"/>
      <c r="J1553" s="27"/>
    </row>
    <row r="1554" spans="1:10" s="21" customFormat="1" ht="36.75" hidden="1" thickBot="1" x14ac:dyDescent="0.3">
      <c r="A1554" s="16" t="str">
        <f t="shared" si="151"/>
        <v>a</v>
      </c>
      <c r="B1554" s="17" t="s">
        <v>697</v>
      </c>
      <c r="C1554" s="18" t="s">
        <v>698</v>
      </c>
      <c r="D1554" s="19">
        <v>72.22</v>
      </c>
      <c r="E1554" s="19">
        <v>71.753999999999991</v>
      </c>
      <c r="F1554" s="19">
        <v>71.35490999999999</v>
      </c>
      <c r="G1554" s="20">
        <f t="shared" si="152"/>
        <v>0.99354749376903895</v>
      </c>
      <c r="H1554" s="20">
        <f t="shared" si="152"/>
        <v>0.99443808010703238</v>
      </c>
      <c r="I1554" s="19" t="str">
        <f t="shared" si="153"/>
        <v>0</v>
      </c>
      <c r="J1554" s="19" t="str">
        <f t="shared" si="154"/>
        <v>0</v>
      </c>
    </row>
    <row r="1555" spans="1:10" s="21" customFormat="1" hidden="1" x14ac:dyDescent="0.25">
      <c r="A1555" s="16" t="str">
        <f t="shared" si="151"/>
        <v>a</v>
      </c>
      <c r="B1555" s="22" t="s">
        <v>2</v>
      </c>
      <c r="C1555" s="23" t="s">
        <v>10</v>
      </c>
      <c r="D1555" s="24">
        <v>72.22</v>
      </c>
      <c r="E1555" s="24">
        <v>71.753999999999991</v>
      </c>
      <c r="F1555" s="24">
        <v>71.35490999999999</v>
      </c>
      <c r="G1555" s="25"/>
      <c r="H1555" s="25"/>
      <c r="I1555" s="24"/>
      <c r="J1555" s="24"/>
    </row>
    <row r="1556" spans="1:10" s="21" customFormat="1" hidden="1" x14ac:dyDescent="0.25">
      <c r="A1556" s="16" t="str">
        <f t="shared" si="151"/>
        <v>a</v>
      </c>
      <c r="B1556" s="22" t="s">
        <v>2</v>
      </c>
      <c r="C1556" s="26" t="s">
        <v>11</v>
      </c>
      <c r="D1556" s="27">
        <v>56.42</v>
      </c>
      <c r="E1556" s="27">
        <v>56.058999999999997</v>
      </c>
      <c r="F1556" s="27">
        <v>56.057919999999996</v>
      </c>
      <c r="G1556" s="28"/>
      <c r="H1556" s="28"/>
      <c r="I1556" s="27"/>
      <c r="J1556" s="27"/>
    </row>
    <row r="1557" spans="1:10" s="21" customFormat="1" hidden="1" x14ac:dyDescent="0.25">
      <c r="A1557" s="16" t="str">
        <f t="shared" si="151"/>
        <v>a</v>
      </c>
      <c r="B1557" s="22" t="s">
        <v>2</v>
      </c>
      <c r="C1557" s="26" t="s">
        <v>12</v>
      </c>
      <c r="D1557" s="27">
        <v>15.8</v>
      </c>
      <c r="E1557" s="27">
        <v>15.695</v>
      </c>
      <c r="F1557" s="27">
        <v>15.296990000000001</v>
      </c>
      <c r="G1557" s="28"/>
      <c r="H1557" s="28"/>
      <c r="I1557" s="27"/>
      <c r="J1557" s="27"/>
    </row>
    <row r="1558" spans="1:10" s="21" customFormat="1" ht="36.75" hidden="1" thickBot="1" x14ac:dyDescent="0.3">
      <c r="A1558" s="16" t="str">
        <f t="shared" si="151"/>
        <v>a</v>
      </c>
      <c r="B1558" s="17" t="s">
        <v>699</v>
      </c>
      <c r="C1558" s="18" t="s">
        <v>700</v>
      </c>
      <c r="D1558" s="19">
        <v>59.22</v>
      </c>
      <c r="E1558" s="19">
        <v>59.359999999999992</v>
      </c>
      <c r="F1558" s="19">
        <v>59.347390000000004</v>
      </c>
      <c r="G1558" s="20">
        <f t="shared" si="152"/>
        <v>1.0023640661938533</v>
      </c>
      <c r="H1558" s="20">
        <f t="shared" si="152"/>
        <v>0.99978756738544494</v>
      </c>
      <c r="I1558" s="19" t="str">
        <f t="shared" si="153"/>
        <v>0</v>
      </c>
      <c r="J1558" s="19" t="str">
        <f t="shared" si="154"/>
        <v>0</v>
      </c>
    </row>
    <row r="1559" spans="1:10" s="21" customFormat="1" hidden="1" x14ac:dyDescent="0.25">
      <c r="A1559" s="16" t="str">
        <f t="shared" si="151"/>
        <v>a</v>
      </c>
      <c r="B1559" s="22" t="s">
        <v>2</v>
      </c>
      <c r="C1559" s="23" t="s">
        <v>10</v>
      </c>
      <c r="D1559" s="24">
        <v>59.22</v>
      </c>
      <c r="E1559" s="24">
        <v>59.359999999999992</v>
      </c>
      <c r="F1559" s="24">
        <v>59.347390000000004</v>
      </c>
      <c r="G1559" s="25"/>
      <c r="H1559" s="25"/>
      <c r="I1559" s="24"/>
      <c r="J1559" s="24"/>
    </row>
    <row r="1560" spans="1:10" s="21" customFormat="1" hidden="1" x14ac:dyDescent="0.25">
      <c r="A1560" s="16" t="str">
        <f t="shared" si="151"/>
        <v>a</v>
      </c>
      <c r="B1560" s="22" t="s">
        <v>2</v>
      </c>
      <c r="C1560" s="26" t="s">
        <v>11</v>
      </c>
      <c r="D1560" s="27">
        <v>46.019999999999996</v>
      </c>
      <c r="E1560" s="27">
        <v>46.019999999999996</v>
      </c>
      <c r="F1560" s="27">
        <v>46.02</v>
      </c>
      <c r="G1560" s="28"/>
      <c r="H1560" s="28"/>
      <c r="I1560" s="27"/>
      <c r="J1560" s="27"/>
    </row>
    <row r="1561" spans="1:10" s="21" customFormat="1" hidden="1" x14ac:dyDescent="0.25">
      <c r="A1561" s="16" t="str">
        <f t="shared" si="151"/>
        <v>a</v>
      </c>
      <c r="B1561" s="22" t="s">
        <v>2</v>
      </c>
      <c r="C1561" s="26" t="s">
        <v>12</v>
      </c>
      <c r="D1561" s="27">
        <v>13.200000000000001</v>
      </c>
      <c r="E1561" s="27">
        <v>13.303000000000001</v>
      </c>
      <c r="F1561" s="27">
        <v>13.29039</v>
      </c>
      <c r="G1561" s="28"/>
      <c r="H1561" s="28"/>
      <c r="I1561" s="27"/>
      <c r="J1561" s="27"/>
    </row>
    <row r="1562" spans="1:10" s="21" customFormat="1" hidden="1" x14ac:dyDescent="0.25">
      <c r="A1562" s="16" t="str">
        <f t="shared" si="151"/>
        <v>a</v>
      </c>
      <c r="B1562" s="22" t="s">
        <v>2</v>
      </c>
      <c r="C1562" s="26" t="s">
        <v>16</v>
      </c>
      <c r="D1562" s="27">
        <v>0</v>
      </c>
      <c r="E1562" s="27">
        <v>3.6999999999999998E-2</v>
      </c>
      <c r="F1562" s="27">
        <v>3.6999999999999998E-2</v>
      </c>
      <c r="G1562" s="28"/>
      <c r="H1562" s="28"/>
      <c r="I1562" s="27"/>
      <c r="J1562" s="27"/>
    </row>
    <row r="1563" spans="1:10" s="21" customFormat="1" ht="36.75" hidden="1" thickBot="1" x14ac:dyDescent="0.3">
      <c r="A1563" s="16" t="str">
        <f t="shared" si="151"/>
        <v>a</v>
      </c>
      <c r="B1563" s="17" t="s">
        <v>701</v>
      </c>
      <c r="C1563" s="18" t="s">
        <v>702</v>
      </c>
      <c r="D1563" s="19">
        <v>74.42</v>
      </c>
      <c r="E1563" s="19">
        <v>74.430000000000007</v>
      </c>
      <c r="F1563" s="19">
        <v>72.207689999999999</v>
      </c>
      <c r="G1563" s="20">
        <f t="shared" si="152"/>
        <v>1.0001343724805161</v>
      </c>
      <c r="H1563" s="20">
        <f t="shared" si="152"/>
        <v>0.97014228133817004</v>
      </c>
      <c r="I1563" s="19" t="str">
        <f t="shared" si="153"/>
        <v>0</v>
      </c>
      <c r="J1563" s="19" t="str">
        <f t="shared" si="154"/>
        <v>0</v>
      </c>
    </row>
    <row r="1564" spans="1:10" s="21" customFormat="1" hidden="1" x14ac:dyDescent="0.25">
      <c r="A1564" s="16" t="str">
        <f t="shared" si="151"/>
        <v>a</v>
      </c>
      <c r="B1564" s="22" t="s">
        <v>2</v>
      </c>
      <c r="C1564" s="23" t="s">
        <v>10</v>
      </c>
      <c r="D1564" s="24">
        <v>74.42</v>
      </c>
      <c r="E1564" s="24">
        <v>74.430000000000007</v>
      </c>
      <c r="F1564" s="24">
        <v>72.207689999999999</v>
      </c>
      <c r="G1564" s="25"/>
      <c r="H1564" s="25"/>
      <c r="I1564" s="24"/>
      <c r="J1564" s="24"/>
    </row>
    <row r="1565" spans="1:10" s="21" customFormat="1" hidden="1" x14ac:dyDescent="0.25">
      <c r="A1565" s="16" t="str">
        <f t="shared" si="151"/>
        <v>a</v>
      </c>
      <c r="B1565" s="22" t="s">
        <v>2</v>
      </c>
      <c r="C1565" s="26" t="s">
        <v>11</v>
      </c>
      <c r="D1565" s="27">
        <v>56.42</v>
      </c>
      <c r="E1565" s="27">
        <v>55.39</v>
      </c>
      <c r="F1565" s="27">
        <v>55.39</v>
      </c>
      <c r="G1565" s="28"/>
      <c r="H1565" s="28"/>
      <c r="I1565" s="27"/>
      <c r="J1565" s="27"/>
    </row>
    <row r="1566" spans="1:10" s="21" customFormat="1" hidden="1" x14ac:dyDescent="0.25">
      <c r="A1566" s="16" t="str">
        <f t="shared" si="151"/>
        <v>a</v>
      </c>
      <c r="B1566" s="22" t="s">
        <v>2</v>
      </c>
      <c r="C1566" s="26" t="s">
        <v>12</v>
      </c>
      <c r="D1566" s="27">
        <v>17.800000000000004</v>
      </c>
      <c r="E1566" s="27">
        <v>14.550000000000002</v>
      </c>
      <c r="F1566" s="27">
        <v>12.40621</v>
      </c>
      <c r="G1566" s="28"/>
      <c r="H1566" s="28"/>
      <c r="I1566" s="27"/>
      <c r="J1566" s="27"/>
    </row>
    <row r="1567" spans="1:10" s="21" customFormat="1" hidden="1" x14ac:dyDescent="0.25">
      <c r="A1567" s="16" t="str">
        <f t="shared" si="151"/>
        <v>a</v>
      </c>
      <c r="B1567" s="22" t="s">
        <v>2</v>
      </c>
      <c r="C1567" s="26" t="s">
        <v>15</v>
      </c>
      <c r="D1567" s="27">
        <v>0</v>
      </c>
      <c r="E1567" s="27">
        <v>4.29</v>
      </c>
      <c r="F1567" s="27">
        <v>4.2890499999999996</v>
      </c>
      <c r="G1567" s="28"/>
      <c r="H1567" s="28"/>
      <c r="I1567" s="27"/>
      <c r="J1567" s="27"/>
    </row>
    <row r="1568" spans="1:10" s="21" customFormat="1" hidden="1" x14ac:dyDescent="0.25">
      <c r="A1568" s="16" t="str">
        <f t="shared" si="151"/>
        <v>a</v>
      </c>
      <c r="B1568" s="22" t="s">
        <v>2</v>
      </c>
      <c r="C1568" s="26" t="s">
        <v>16</v>
      </c>
      <c r="D1568" s="27">
        <v>0.2</v>
      </c>
      <c r="E1568" s="27">
        <v>0.2</v>
      </c>
      <c r="F1568" s="27">
        <v>0.12243</v>
      </c>
      <c r="G1568" s="28"/>
      <c r="H1568" s="28"/>
      <c r="I1568" s="27"/>
      <c r="J1568" s="27"/>
    </row>
    <row r="1569" spans="1:10" s="21" customFormat="1" ht="36.75" hidden="1" thickBot="1" x14ac:dyDescent="0.3">
      <c r="A1569" s="16" t="str">
        <f t="shared" si="151"/>
        <v>a</v>
      </c>
      <c r="B1569" s="17" t="s">
        <v>703</v>
      </c>
      <c r="C1569" s="18" t="s">
        <v>704</v>
      </c>
      <c r="D1569" s="19">
        <v>71.599999999999994</v>
      </c>
      <c r="E1569" s="19">
        <v>57.984999999999999</v>
      </c>
      <c r="F1569" s="19">
        <v>57.967230000000001</v>
      </c>
      <c r="G1569" s="20">
        <f t="shared" si="152"/>
        <v>0.80984636871508386</v>
      </c>
      <c r="H1569" s="20">
        <f t="shared" si="152"/>
        <v>0.99969354143312927</v>
      </c>
      <c r="I1569" s="19" t="str">
        <f t="shared" si="153"/>
        <v>0</v>
      </c>
      <c r="J1569" s="19" t="str">
        <f t="shared" si="154"/>
        <v>0</v>
      </c>
    </row>
    <row r="1570" spans="1:10" s="21" customFormat="1" hidden="1" x14ac:dyDescent="0.25">
      <c r="A1570" s="16" t="str">
        <f t="shared" si="151"/>
        <v>a</v>
      </c>
      <c r="B1570" s="22" t="s">
        <v>2</v>
      </c>
      <c r="C1570" s="23" t="s">
        <v>10</v>
      </c>
      <c r="D1570" s="24">
        <v>71.599999999999994</v>
      </c>
      <c r="E1570" s="24">
        <v>57.984999999999999</v>
      </c>
      <c r="F1570" s="24">
        <v>57.967230000000001</v>
      </c>
      <c r="G1570" s="25"/>
      <c r="H1570" s="25"/>
      <c r="I1570" s="24"/>
      <c r="J1570" s="24"/>
    </row>
    <row r="1571" spans="1:10" s="21" customFormat="1" hidden="1" x14ac:dyDescent="0.25">
      <c r="A1571" s="16" t="str">
        <f t="shared" si="151"/>
        <v>a</v>
      </c>
      <c r="B1571" s="22" t="s">
        <v>2</v>
      </c>
      <c r="C1571" s="26" t="s">
        <v>11</v>
      </c>
      <c r="D1571" s="27">
        <v>57.199999999999996</v>
      </c>
      <c r="E1571" s="27">
        <v>44.936999999999998</v>
      </c>
      <c r="F1571" s="27">
        <v>44.936140000000002</v>
      </c>
      <c r="G1571" s="28"/>
      <c r="H1571" s="28"/>
      <c r="I1571" s="27"/>
      <c r="J1571" s="27"/>
    </row>
    <row r="1572" spans="1:10" s="21" customFormat="1" hidden="1" x14ac:dyDescent="0.25">
      <c r="A1572" s="16" t="str">
        <f t="shared" si="151"/>
        <v>a</v>
      </c>
      <c r="B1572" s="22" t="s">
        <v>2</v>
      </c>
      <c r="C1572" s="26" t="s">
        <v>12</v>
      </c>
      <c r="D1572" s="27">
        <v>14.400000000000002</v>
      </c>
      <c r="E1572" s="27">
        <v>11.796000000000001</v>
      </c>
      <c r="F1572" s="27">
        <v>11.78093</v>
      </c>
      <c r="G1572" s="28"/>
      <c r="H1572" s="28"/>
      <c r="I1572" s="27"/>
      <c r="J1572" s="27"/>
    </row>
    <row r="1573" spans="1:10" s="21" customFormat="1" hidden="1" x14ac:dyDescent="0.25">
      <c r="A1573" s="16" t="str">
        <f t="shared" si="151"/>
        <v>a</v>
      </c>
      <c r="B1573" s="22" t="s">
        <v>2</v>
      </c>
      <c r="C1573" s="26" t="s">
        <v>15</v>
      </c>
      <c r="D1573" s="27">
        <v>0</v>
      </c>
      <c r="E1573" s="27">
        <v>1.252</v>
      </c>
      <c r="F1573" s="27">
        <v>1.2501599999999999</v>
      </c>
      <c r="G1573" s="28"/>
      <c r="H1573" s="28"/>
      <c r="I1573" s="27"/>
      <c r="J1573" s="27"/>
    </row>
    <row r="1574" spans="1:10" s="21" customFormat="1" ht="36.75" hidden="1" thickBot="1" x14ac:dyDescent="0.3">
      <c r="A1574" s="16" t="str">
        <f t="shared" si="151"/>
        <v>a</v>
      </c>
      <c r="B1574" s="17" t="s">
        <v>705</v>
      </c>
      <c r="C1574" s="18" t="s">
        <v>706</v>
      </c>
      <c r="D1574" s="19">
        <v>95.7</v>
      </c>
      <c r="E1574" s="19">
        <v>96.51700000000001</v>
      </c>
      <c r="F1574" s="19">
        <v>96.34648</v>
      </c>
      <c r="G1574" s="20">
        <f t="shared" si="152"/>
        <v>1.0085370950888193</v>
      </c>
      <c r="H1574" s="20">
        <f t="shared" si="152"/>
        <v>0.99823326460623507</v>
      </c>
      <c r="I1574" s="19" t="str">
        <f t="shared" si="153"/>
        <v>0</v>
      </c>
      <c r="J1574" s="19" t="str">
        <f t="shared" si="154"/>
        <v>0</v>
      </c>
    </row>
    <row r="1575" spans="1:10" s="21" customFormat="1" hidden="1" x14ac:dyDescent="0.25">
      <c r="A1575" s="16" t="str">
        <f t="shared" si="151"/>
        <v>a</v>
      </c>
      <c r="B1575" s="22" t="s">
        <v>2</v>
      </c>
      <c r="C1575" s="23" t="s">
        <v>10</v>
      </c>
      <c r="D1575" s="24">
        <v>93.3</v>
      </c>
      <c r="E1575" s="24">
        <v>96.51700000000001</v>
      </c>
      <c r="F1575" s="24">
        <v>96.34648</v>
      </c>
      <c r="G1575" s="25"/>
      <c r="H1575" s="25"/>
      <c r="I1575" s="24"/>
      <c r="J1575" s="24"/>
    </row>
    <row r="1576" spans="1:10" s="21" customFormat="1" hidden="1" x14ac:dyDescent="0.25">
      <c r="A1576" s="16" t="str">
        <f t="shared" si="151"/>
        <v>a</v>
      </c>
      <c r="B1576" s="22" t="s">
        <v>2</v>
      </c>
      <c r="C1576" s="26" t="s">
        <v>11</v>
      </c>
      <c r="D1576" s="27">
        <v>78</v>
      </c>
      <c r="E1576" s="27">
        <v>77.265000000000001</v>
      </c>
      <c r="F1576" s="27">
        <v>77.160769999999999</v>
      </c>
      <c r="G1576" s="28"/>
      <c r="H1576" s="28"/>
      <c r="I1576" s="27"/>
      <c r="J1576" s="27"/>
    </row>
    <row r="1577" spans="1:10" s="21" customFormat="1" hidden="1" x14ac:dyDescent="0.25">
      <c r="A1577" s="16" t="str">
        <f t="shared" si="151"/>
        <v>a</v>
      </c>
      <c r="B1577" s="22" t="s">
        <v>2</v>
      </c>
      <c r="C1577" s="26" t="s">
        <v>12</v>
      </c>
      <c r="D1577" s="27">
        <v>15.3</v>
      </c>
      <c r="E1577" s="27">
        <v>17.387</v>
      </c>
      <c r="F1577" s="27">
        <v>17.321429999999999</v>
      </c>
      <c r="G1577" s="28"/>
      <c r="H1577" s="28"/>
      <c r="I1577" s="27"/>
      <c r="J1577" s="27"/>
    </row>
    <row r="1578" spans="1:10" s="21" customFormat="1" hidden="1" x14ac:dyDescent="0.25">
      <c r="A1578" s="16" t="str">
        <f t="shared" si="151"/>
        <v>a</v>
      </c>
      <c r="B1578" s="22" t="s">
        <v>2</v>
      </c>
      <c r="C1578" s="26" t="s">
        <v>15</v>
      </c>
      <c r="D1578" s="27">
        <v>0</v>
      </c>
      <c r="E1578" s="27">
        <v>1.8640000000000001</v>
      </c>
      <c r="F1578" s="27">
        <v>1.8638399999999999</v>
      </c>
      <c r="G1578" s="28"/>
      <c r="H1578" s="28"/>
      <c r="I1578" s="27"/>
      <c r="J1578" s="27"/>
    </row>
    <row r="1579" spans="1:10" s="21" customFormat="1" hidden="1" x14ac:dyDescent="0.25">
      <c r="A1579" s="16" t="str">
        <f t="shared" si="151"/>
        <v>a</v>
      </c>
      <c r="B1579" s="22" t="s">
        <v>2</v>
      </c>
      <c r="C1579" s="26" t="s">
        <v>16</v>
      </c>
      <c r="D1579" s="27">
        <v>0</v>
      </c>
      <c r="E1579" s="27">
        <v>1E-3</v>
      </c>
      <c r="F1579" s="27">
        <v>4.4000000000000002E-4</v>
      </c>
      <c r="G1579" s="28"/>
      <c r="H1579" s="28"/>
      <c r="I1579" s="27"/>
      <c r="J1579" s="27"/>
    </row>
    <row r="1580" spans="1:10" s="21" customFormat="1" hidden="1" x14ac:dyDescent="0.25">
      <c r="A1580" s="16" t="str">
        <f t="shared" si="151"/>
        <v>a</v>
      </c>
      <c r="B1580" s="22" t="s">
        <v>2</v>
      </c>
      <c r="C1580" s="23" t="s">
        <v>17</v>
      </c>
      <c r="D1580" s="24">
        <v>2.4</v>
      </c>
      <c r="E1580" s="24">
        <v>0</v>
      </c>
      <c r="F1580" s="24">
        <v>0</v>
      </c>
      <c r="G1580" s="25"/>
      <c r="H1580" s="25"/>
      <c r="I1580" s="24"/>
      <c r="J1580" s="24"/>
    </row>
    <row r="1581" spans="1:10" s="21" customFormat="1" ht="36.75" hidden="1" thickBot="1" x14ac:dyDescent="0.3">
      <c r="A1581" s="16" t="str">
        <f t="shared" si="151"/>
        <v>a</v>
      </c>
      <c r="B1581" s="17" t="s">
        <v>707</v>
      </c>
      <c r="C1581" s="18" t="s">
        <v>708</v>
      </c>
      <c r="D1581" s="19">
        <v>68.02</v>
      </c>
      <c r="E1581" s="19">
        <v>60.74199999999999</v>
      </c>
      <c r="F1581" s="19">
        <v>58.800879999999999</v>
      </c>
      <c r="G1581" s="20">
        <f t="shared" si="152"/>
        <v>0.89300205821817102</v>
      </c>
      <c r="H1581" s="20">
        <f t="shared" si="152"/>
        <v>0.96804319910440895</v>
      </c>
      <c r="I1581" s="19" t="str">
        <f t="shared" si="153"/>
        <v>0</v>
      </c>
      <c r="J1581" s="19" t="str">
        <f t="shared" si="154"/>
        <v>0</v>
      </c>
    </row>
    <row r="1582" spans="1:10" s="21" customFormat="1" hidden="1" x14ac:dyDescent="0.25">
      <c r="A1582" s="16" t="str">
        <f t="shared" si="151"/>
        <v>a</v>
      </c>
      <c r="B1582" s="22" t="s">
        <v>2</v>
      </c>
      <c r="C1582" s="23" t="s">
        <v>10</v>
      </c>
      <c r="D1582" s="24">
        <v>68.02</v>
      </c>
      <c r="E1582" s="24">
        <v>60.74199999999999</v>
      </c>
      <c r="F1582" s="24">
        <v>58.800879999999999</v>
      </c>
      <c r="G1582" s="25"/>
      <c r="H1582" s="25"/>
      <c r="I1582" s="24"/>
      <c r="J1582" s="24"/>
    </row>
    <row r="1583" spans="1:10" s="21" customFormat="1" hidden="1" x14ac:dyDescent="0.25">
      <c r="A1583" s="16" t="str">
        <f t="shared" si="151"/>
        <v>a</v>
      </c>
      <c r="B1583" s="22" t="s">
        <v>2</v>
      </c>
      <c r="C1583" s="26" t="s">
        <v>11</v>
      </c>
      <c r="D1583" s="27">
        <v>46.019999999999996</v>
      </c>
      <c r="E1583" s="27">
        <v>43.150999999999996</v>
      </c>
      <c r="F1583" s="27">
        <v>43.013770000000001</v>
      </c>
      <c r="G1583" s="28"/>
      <c r="H1583" s="28"/>
      <c r="I1583" s="27"/>
      <c r="J1583" s="27"/>
    </row>
    <row r="1584" spans="1:10" s="21" customFormat="1" hidden="1" x14ac:dyDescent="0.25">
      <c r="A1584" s="16" t="str">
        <f t="shared" si="151"/>
        <v>a</v>
      </c>
      <c r="B1584" s="22" t="s">
        <v>2</v>
      </c>
      <c r="C1584" s="26" t="s">
        <v>12</v>
      </c>
      <c r="D1584" s="27">
        <v>21</v>
      </c>
      <c r="E1584" s="27">
        <v>17.3</v>
      </c>
      <c r="F1584" s="27">
        <v>15.49611</v>
      </c>
      <c r="G1584" s="28"/>
      <c r="H1584" s="28"/>
      <c r="I1584" s="27"/>
      <c r="J1584" s="27"/>
    </row>
    <row r="1585" spans="1:10" s="21" customFormat="1" hidden="1" x14ac:dyDescent="0.25">
      <c r="A1585" s="16" t="str">
        <f t="shared" si="151"/>
        <v>a</v>
      </c>
      <c r="B1585" s="22" t="s">
        <v>2</v>
      </c>
      <c r="C1585" s="26" t="s">
        <v>15</v>
      </c>
      <c r="D1585" s="27">
        <v>1</v>
      </c>
      <c r="E1585" s="27">
        <v>0.29099999999999998</v>
      </c>
      <c r="F1585" s="27">
        <v>0.29099999999999998</v>
      </c>
      <c r="G1585" s="28"/>
      <c r="H1585" s="28"/>
      <c r="I1585" s="27"/>
      <c r="J1585" s="27"/>
    </row>
    <row r="1586" spans="1:10" s="21" customFormat="1" ht="36.75" hidden="1" thickBot="1" x14ac:dyDescent="0.3">
      <c r="A1586" s="16" t="str">
        <f t="shared" si="151"/>
        <v>a</v>
      </c>
      <c r="B1586" s="17" t="s">
        <v>709</v>
      </c>
      <c r="C1586" s="18" t="s">
        <v>710</v>
      </c>
      <c r="D1586" s="19">
        <v>85.199999999999989</v>
      </c>
      <c r="E1586" s="19">
        <v>86.490999999999985</v>
      </c>
      <c r="F1586" s="19">
        <v>84.435129999999987</v>
      </c>
      <c r="G1586" s="20">
        <f t="shared" si="152"/>
        <v>1.0151525821596243</v>
      </c>
      <c r="H1586" s="20">
        <f t="shared" si="152"/>
        <v>0.97623024360916166</v>
      </c>
      <c r="I1586" s="19" t="str">
        <f t="shared" si="153"/>
        <v>0</v>
      </c>
      <c r="J1586" s="19" t="str">
        <f t="shared" si="154"/>
        <v>0</v>
      </c>
    </row>
    <row r="1587" spans="1:10" s="21" customFormat="1" hidden="1" x14ac:dyDescent="0.25">
      <c r="A1587" s="16" t="str">
        <f t="shared" si="151"/>
        <v>a</v>
      </c>
      <c r="B1587" s="22" t="s">
        <v>2</v>
      </c>
      <c r="C1587" s="23" t="s">
        <v>10</v>
      </c>
      <c r="D1587" s="24">
        <v>85.199999999999989</v>
      </c>
      <c r="E1587" s="24">
        <v>86.490999999999985</v>
      </c>
      <c r="F1587" s="24">
        <v>84.435129999999987</v>
      </c>
      <c r="G1587" s="25"/>
      <c r="H1587" s="25"/>
      <c r="I1587" s="24"/>
      <c r="J1587" s="24"/>
    </row>
    <row r="1588" spans="1:10" s="21" customFormat="1" hidden="1" x14ac:dyDescent="0.25">
      <c r="A1588" s="16" t="str">
        <f t="shared" si="151"/>
        <v>a</v>
      </c>
      <c r="B1588" s="22" t="s">
        <v>2</v>
      </c>
      <c r="C1588" s="26" t="s">
        <v>11</v>
      </c>
      <c r="D1588" s="27">
        <v>67.599999999999994</v>
      </c>
      <c r="E1588" s="27">
        <v>67.855999999999995</v>
      </c>
      <c r="F1588" s="27">
        <v>67.85544999999999</v>
      </c>
      <c r="G1588" s="28"/>
      <c r="H1588" s="28"/>
      <c r="I1588" s="27"/>
      <c r="J1588" s="27"/>
    </row>
    <row r="1589" spans="1:10" s="21" customFormat="1" hidden="1" x14ac:dyDescent="0.25">
      <c r="A1589" s="16" t="str">
        <f t="shared" si="151"/>
        <v>a</v>
      </c>
      <c r="B1589" s="22" t="s">
        <v>2</v>
      </c>
      <c r="C1589" s="26" t="s">
        <v>12</v>
      </c>
      <c r="D1589" s="27">
        <v>17.600000000000001</v>
      </c>
      <c r="E1589" s="27">
        <v>18.634999999999998</v>
      </c>
      <c r="F1589" s="27">
        <v>16.579680000000003</v>
      </c>
      <c r="G1589" s="28"/>
      <c r="H1589" s="28"/>
      <c r="I1589" s="27"/>
      <c r="J1589" s="27"/>
    </row>
    <row r="1590" spans="1:10" s="21" customFormat="1" ht="36.75" hidden="1" thickBot="1" x14ac:dyDescent="0.3">
      <c r="A1590" s="16" t="str">
        <f t="shared" si="151"/>
        <v>a</v>
      </c>
      <c r="B1590" s="17" t="s">
        <v>711</v>
      </c>
      <c r="C1590" s="18" t="s">
        <v>712</v>
      </c>
      <c r="D1590" s="19">
        <v>63.12</v>
      </c>
      <c r="E1590" s="19">
        <v>60.747999999999998</v>
      </c>
      <c r="F1590" s="19">
        <v>59.168050000000001</v>
      </c>
      <c r="G1590" s="20">
        <f t="shared" si="152"/>
        <v>0.96242078580481627</v>
      </c>
      <c r="H1590" s="20">
        <f t="shared" si="152"/>
        <v>0.97399173635346026</v>
      </c>
      <c r="I1590" s="19" t="str">
        <f t="shared" si="153"/>
        <v>0</v>
      </c>
      <c r="J1590" s="19" t="str">
        <f t="shared" si="154"/>
        <v>0</v>
      </c>
    </row>
    <row r="1591" spans="1:10" s="21" customFormat="1" hidden="1" x14ac:dyDescent="0.25">
      <c r="A1591" s="16" t="str">
        <f t="shared" si="151"/>
        <v>a</v>
      </c>
      <c r="B1591" s="22" t="s">
        <v>2</v>
      </c>
      <c r="C1591" s="23" t="s">
        <v>10</v>
      </c>
      <c r="D1591" s="24">
        <v>59.519999999999996</v>
      </c>
      <c r="E1591" s="24">
        <v>60.747999999999998</v>
      </c>
      <c r="F1591" s="24">
        <v>59.168050000000001</v>
      </c>
      <c r="G1591" s="25"/>
      <c r="H1591" s="25"/>
      <c r="I1591" s="24"/>
      <c r="J1591" s="24"/>
    </row>
    <row r="1592" spans="1:10" s="21" customFormat="1" hidden="1" x14ac:dyDescent="0.25">
      <c r="A1592" s="16" t="str">
        <f t="shared" ref="A1592:A1655" si="155">IF(OR(D1592&lt;&gt;0,E1592&lt;&gt;0,F1592&lt;&gt;0),"a","b")</f>
        <v>a</v>
      </c>
      <c r="B1592" s="22" t="s">
        <v>2</v>
      </c>
      <c r="C1592" s="26" t="s">
        <v>11</v>
      </c>
      <c r="D1592" s="27">
        <v>46.019999999999996</v>
      </c>
      <c r="E1592" s="27">
        <v>46.647999999999996</v>
      </c>
      <c r="F1592" s="27">
        <v>46.047540000000005</v>
      </c>
      <c r="G1592" s="28"/>
      <c r="H1592" s="28"/>
      <c r="I1592" s="27"/>
      <c r="J1592" s="27"/>
    </row>
    <row r="1593" spans="1:10" s="21" customFormat="1" hidden="1" x14ac:dyDescent="0.25">
      <c r="A1593" s="16" t="str">
        <f t="shared" si="155"/>
        <v>a</v>
      </c>
      <c r="B1593" s="22" t="s">
        <v>2</v>
      </c>
      <c r="C1593" s="26" t="s">
        <v>12</v>
      </c>
      <c r="D1593" s="27">
        <v>12.299999999999999</v>
      </c>
      <c r="E1593" s="27">
        <v>12.28</v>
      </c>
      <c r="F1593" s="27">
        <v>11.920549999999999</v>
      </c>
      <c r="G1593" s="28"/>
      <c r="H1593" s="28"/>
      <c r="I1593" s="27"/>
      <c r="J1593" s="27"/>
    </row>
    <row r="1594" spans="1:10" s="21" customFormat="1" hidden="1" x14ac:dyDescent="0.25">
      <c r="A1594" s="16" t="str">
        <f t="shared" si="155"/>
        <v>a</v>
      </c>
      <c r="B1594" s="22" t="s">
        <v>2</v>
      </c>
      <c r="C1594" s="26" t="s">
        <v>15</v>
      </c>
      <c r="D1594" s="27">
        <v>1</v>
      </c>
      <c r="E1594" s="27">
        <v>1.82</v>
      </c>
      <c r="F1594" s="27">
        <v>1.1999599999999999</v>
      </c>
      <c r="G1594" s="28"/>
      <c r="H1594" s="28"/>
      <c r="I1594" s="27"/>
      <c r="J1594" s="27"/>
    </row>
    <row r="1595" spans="1:10" s="21" customFormat="1" hidden="1" x14ac:dyDescent="0.25">
      <c r="A1595" s="16" t="str">
        <f t="shared" si="155"/>
        <v>a</v>
      </c>
      <c r="B1595" s="22" t="s">
        <v>2</v>
      </c>
      <c r="C1595" s="26" t="s">
        <v>16</v>
      </c>
      <c r="D1595" s="27">
        <v>0.2</v>
      </c>
      <c r="E1595" s="27">
        <v>0</v>
      </c>
      <c r="F1595" s="27">
        <v>0</v>
      </c>
      <c r="G1595" s="28"/>
      <c r="H1595" s="28"/>
      <c r="I1595" s="27"/>
      <c r="J1595" s="27"/>
    </row>
    <row r="1596" spans="1:10" s="21" customFormat="1" hidden="1" x14ac:dyDescent="0.25">
      <c r="A1596" s="16" t="str">
        <f t="shared" si="155"/>
        <v>a</v>
      </c>
      <c r="B1596" s="22" t="s">
        <v>2</v>
      </c>
      <c r="C1596" s="23" t="s">
        <v>17</v>
      </c>
      <c r="D1596" s="24">
        <v>3.6</v>
      </c>
      <c r="E1596" s="24">
        <v>0</v>
      </c>
      <c r="F1596" s="24">
        <v>0</v>
      </c>
      <c r="G1596" s="25"/>
      <c r="H1596" s="25"/>
      <c r="I1596" s="24"/>
      <c r="J1596" s="24"/>
    </row>
    <row r="1597" spans="1:10" s="21" customFormat="1" ht="36.75" hidden="1" thickBot="1" x14ac:dyDescent="0.3">
      <c r="A1597" s="16" t="str">
        <f t="shared" si="155"/>
        <v>a</v>
      </c>
      <c r="B1597" s="17" t="s">
        <v>713</v>
      </c>
      <c r="C1597" s="18" t="s">
        <v>714</v>
      </c>
      <c r="D1597" s="19">
        <v>101.79999999999998</v>
      </c>
      <c r="E1597" s="19">
        <v>85.509999999999991</v>
      </c>
      <c r="F1597" s="19">
        <v>85.006500000000003</v>
      </c>
      <c r="G1597" s="20">
        <f t="shared" ref="G1597:H1656" si="156">E1597/D1597</f>
        <v>0.83998035363457768</v>
      </c>
      <c r="H1597" s="20">
        <f t="shared" si="156"/>
        <v>0.99411179978949848</v>
      </c>
      <c r="I1597" s="19" t="str">
        <f t="shared" ref="I1597:I1656" si="157">IF(OR(G1597-100%&gt;=30%,100%-G1597&gt;=30%),"1","0")</f>
        <v>0</v>
      </c>
      <c r="J1597" s="19" t="str">
        <f t="shared" ref="J1597:J1656" si="158">IF(OR(H1597-100%&gt;=15%,100%-H1597&gt;=15%),"1","0")</f>
        <v>0</v>
      </c>
    </row>
    <row r="1598" spans="1:10" s="21" customFormat="1" hidden="1" x14ac:dyDescent="0.25">
      <c r="A1598" s="16" t="str">
        <f t="shared" si="155"/>
        <v>a</v>
      </c>
      <c r="B1598" s="22" t="s">
        <v>2</v>
      </c>
      <c r="C1598" s="23" t="s">
        <v>10</v>
      </c>
      <c r="D1598" s="24">
        <v>101.79999999999998</v>
      </c>
      <c r="E1598" s="24">
        <v>85.509999999999991</v>
      </c>
      <c r="F1598" s="24">
        <v>85.006500000000003</v>
      </c>
      <c r="G1598" s="25"/>
      <c r="H1598" s="25"/>
      <c r="I1598" s="24"/>
      <c r="J1598" s="24"/>
    </row>
    <row r="1599" spans="1:10" s="21" customFormat="1" hidden="1" x14ac:dyDescent="0.25">
      <c r="A1599" s="16" t="str">
        <f t="shared" si="155"/>
        <v>a</v>
      </c>
      <c r="B1599" s="22" t="s">
        <v>2</v>
      </c>
      <c r="C1599" s="26" t="s">
        <v>11</v>
      </c>
      <c r="D1599" s="27">
        <v>88.399999999999991</v>
      </c>
      <c r="E1599" s="27">
        <v>73.065999999999988</v>
      </c>
      <c r="F1599" s="27">
        <v>73.06465</v>
      </c>
      <c r="G1599" s="28"/>
      <c r="H1599" s="28"/>
      <c r="I1599" s="27"/>
      <c r="J1599" s="27"/>
    </row>
    <row r="1600" spans="1:10" s="21" customFormat="1" hidden="1" x14ac:dyDescent="0.25">
      <c r="A1600" s="16" t="str">
        <f t="shared" si="155"/>
        <v>a</v>
      </c>
      <c r="B1600" s="22" t="s">
        <v>2</v>
      </c>
      <c r="C1600" s="26" t="s">
        <v>12</v>
      </c>
      <c r="D1600" s="27">
        <v>13.399999999999999</v>
      </c>
      <c r="E1600" s="27">
        <v>11.76</v>
      </c>
      <c r="F1600" s="27">
        <v>11.259229999999999</v>
      </c>
      <c r="G1600" s="28"/>
      <c r="H1600" s="28"/>
      <c r="I1600" s="27"/>
      <c r="J1600" s="27"/>
    </row>
    <row r="1601" spans="1:10" s="21" customFormat="1" hidden="1" x14ac:dyDescent="0.25">
      <c r="A1601" s="16" t="str">
        <f t="shared" si="155"/>
        <v>a</v>
      </c>
      <c r="B1601" s="22" t="s">
        <v>2</v>
      </c>
      <c r="C1601" s="26" t="s">
        <v>15</v>
      </c>
      <c r="D1601" s="27">
        <v>0</v>
      </c>
      <c r="E1601" s="27">
        <v>0.68400000000000005</v>
      </c>
      <c r="F1601" s="27">
        <v>0.68262</v>
      </c>
      <c r="G1601" s="28"/>
      <c r="H1601" s="28"/>
      <c r="I1601" s="27"/>
      <c r="J1601" s="27"/>
    </row>
    <row r="1602" spans="1:10" s="21" customFormat="1" ht="36.75" hidden="1" thickBot="1" x14ac:dyDescent="0.3">
      <c r="A1602" s="16" t="str">
        <f t="shared" si="155"/>
        <v>a</v>
      </c>
      <c r="B1602" s="17" t="s">
        <v>715</v>
      </c>
      <c r="C1602" s="18" t="s">
        <v>716</v>
      </c>
      <c r="D1602" s="19">
        <v>76.099999999999994</v>
      </c>
      <c r="E1602" s="19">
        <v>72.038999999999987</v>
      </c>
      <c r="F1602" s="19">
        <v>71.10096999999999</v>
      </c>
      <c r="G1602" s="20">
        <f t="shared" si="156"/>
        <v>0.9466360052562417</v>
      </c>
      <c r="H1602" s="20">
        <f t="shared" si="156"/>
        <v>0.986978858673774</v>
      </c>
      <c r="I1602" s="19" t="str">
        <f t="shared" si="157"/>
        <v>0</v>
      </c>
      <c r="J1602" s="19" t="str">
        <f t="shared" si="158"/>
        <v>0</v>
      </c>
    </row>
    <row r="1603" spans="1:10" s="21" customFormat="1" hidden="1" x14ac:dyDescent="0.25">
      <c r="A1603" s="16" t="str">
        <f t="shared" si="155"/>
        <v>a</v>
      </c>
      <c r="B1603" s="22" t="s">
        <v>2</v>
      </c>
      <c r="C1603" s="23" t="s">
        <v>10</v>
      </c>
      <c r="D1603" s="24">
        <v>73.699999999999989</v>
      </c>
      <c r="E1603" s="24">
        <v>70.849999999999994</v>
      </c>
      <c r="F1603" s="24">
        <v>69.911969999999997</v>
      </c>
      <c r="G1603" s="25"/>
      <c r="H1603" s="25"/>
      <c r="I1603" s="24"/>
      <c r="J1603" s="24"/>
    </row>
    <row r="1604" spans="1:10" s="21" customFormat="1" hidden="1" x14ac:dyDescent="0.25">
      <c r="A1604" s="16" t="str">
        <f t="shared" si="155"/>
        <v>a</v>
      </c>
      <c r="B1604" s="22" t="s">
        <v>2</v>
      </c>
      <c r="C1604" s="26" t="s">
        <v>11</v>
      </c>
      <c r="D1604" s="27">
        <v>57.199999999999996</v>
      </c>
      <c r="E1604" s="27">
        <v>54</v>
      </c>
      <c r="F1604" s="27">
        <v>53.998999999999995</v>
      </c>
      <c r="G1604" s="28"/>
      <c r="H1604" s="28"/>
      <c r="I1604" s="27"/>
      <c r="J1604" s="27"/>
    </row>
    <row r="1605" spans="1:10" s="21" customFormat="1" hidden="1" x14ac:dyDescent="0.25">
      <c r="A1605" s="16" t="str">
        <f t="shared" si="155"/>
        <v>a</v>
      </c>
      <c r="B1605" s="22" t="s">
        <v>2</v>
      </c>
      <c r="C1605" s="26" t="s">
        <v>12</v>
      </c>
      <c r="D1605" s="27">
        <v>16.5</v>
      </c>
      <c r="E1605" s="27">
        <v>16.849999999999998</v>
      </c>
      <c r="F1605" s="27">
        <v>15.912970000000001</v>
      </c>
      <c r="G1605" s="28"/>
      <c r="H1605" s="28"/>
      <c r="I1605" s="27"/>
      <c r="J1605" s="27"/>
    </row>
    <row r="1606" spans="1:10" s="21" customFormat="1" hidden="1" x14ac:dyDescent="0.25">
      <c r="A1606" s="16" t="str">
        <f t="shared" si="155"/>
        <v>a</v>
      </c>
      <c r="B1606" s="22" t="s">
        <v>2</v>
      </c>
      <c r="C1606" s="23" t="s">
        <v>17</v>
      </c>
      <c r="D1606" s="24">
        <v>2.4</v>
      </c>
      <c r="E1606" s="24">
        <v>1.1890000000000001</v>
      </c>
      <c r="F1606" s="24">
        <v>1.1890000000000001</v>
      </c>
      <c r="G1606" s="25"/>
      <c r="H1606" s="25"/>
      <c r="I1606" s="24"/>
      <c r="J1606" s="24"/>
    </row>
    <row r="1607" spans="1:10" s="21" customFormat="1" ht="36.75" hidden="1" thickBot="1" x14ac:dyDescent="0.3">
      <c r="A1607" s="16" t="str">
        <f t="shared" si="155"/>
        <v>a</v>
      </c>
      <c r="B1607" s="17" t="s">
        <v>717</v>
      </c>
      <c r="C1607" s="18" t="s">
        <v>718</v>
      </c>
      <c r="D1607" s="19">
        <v>107.2</v>
      </c>
      <c r="E1607" s="19">
        <v>93.475999999999999</v>
      </c>
      <c r="F1607" s="19">
        <v>92.186599999999999</v>
      </c>
      <c r="G1607" s="20">
        <f t="shared" si="156"/>
        <v>0.87197761194029844</v>
      </c>
      <c r="H1607" s="20">
        <f t="shared" si="156"/>
        <v>0.986206084984381</v>
      </c>
      <c r="I1607" s="19" t="str">
        <f t="shared" si="157"/>
        <v>0</v>
      </c>
      <c r="J1607" s="19" t="str">
        <f t="shared" si="158"/>
        <v>0</v>
      </c>
    </row>
    <row r="1608" spans="1:10" s="21" customFormat="1" hidden="1" x14ac:dyDescent="0.25">
      <c r="A1608" s="16" t="str">
        <f t="shared" si="155"/>
        <v>a</v>
      </c>
      <c r="B1608" s="22" t="s">
        <v>2</v>
      </c>
      <c r="C1608" s="23" t="s">
        <v>10</v>
      </c>
      <c r="D1608" s="24">
        <v>107.2</v>
      </c>
      <c r="E1608" s="24">
        <v>93.475999999999999</v>
      </c>
      <c r="F1608" s="24">
        <v>92.186599999999999</v>
      </c>
      <c r="G1608" s="25"/>
      <c r="H1608" s="25"/>
      <c r="I1608" s="24"/>
      <c r="J1608" s="24"/>
    </row>
    <row r="1609" spans="1:10" s="21" customFormat="1" hidden="1" x14ac:dyDescent="0.25">
      <c r="A1609" s="16" t="str">
        <f t="shared" si="155"/>
        <v>a</v>
      </c>
      <c r="B1609" s="22" t="s">
        <v>2</v>
      </c>
      <c r="C1609" s="26" t="s">
        <v>11</v>
      </c>
      <c r="D1609" s="27">
        <v>78</v>
      </c>
      <c r="E1609" s="27">
        <v>64.275999999999996</v>
      </c>
      <c r="F1609" s="27">
        <v>64.275769999999994</v>
      </c>
      <c r="G1609" s="28"/>
      <c r="H1609" s="28"/>
      <c r="I1609" s="27"/>
      <c r="J1609" s="27"/>
    </row>
    <row r="1610" spans="1:10" s="21" customFormat="1" hidden="1" x14ac:dyDescent="0.25">
      <c r="A1610" s="16" t="str">
        <f t="shared" si="155"/>
        <v>a</v>
      </c>
      <c r="B1610" s="22" t="s">
        <v>2</v>
      </c>
      <c r="C1610" s="26" t="s">
        <v>12</v>
      </c>
      <c r="D1610" s="27">
        <v>29</v>
      </c>
      <c r="E1610" s="27">
        <v>29</v>
      </c>
      <c r="F1610" s="27">
        <v>27.710830000000001</v>
      </c>
      <c r="G1610" s="28"/>
      <c r="H1610" s="28"/>
      <c r="I1610" s="27"/>
      <c r="J1610" s="27"/>
    </row>
    <row r="1611" spans="1:10" s="21" customFormat="1" hidden="1" x14ac:dyDescent="0.25">
      <c r="A1611" s="16" t="str">
        <f t="shared" si="155"/>
        <v>a</v>
      </c>
      <c r="B1611" s="22" t="s">
        <v>2</v>
      </c>
      <c r="C1611" s="26" t="s">
        <v>16</v>
      </c>
      <c r="D1611" s="27">
        <v>0.2</v>
      </c>
      <c r="E1611" s="27">
        <v>0.2</v>
      </c>
      <c r="F1611" s="27">
        <v>0.2</v>
      </c>
      <c r="G1611" s="28"/>
      <c r="H1611" s="28"/>
      <c r="I1611" s="27"/>
      <c r="J1611" s="27"/>
    </row>
    <row r="1612" spans="1:10" s="21" customFormat="1" ht="36.75" hidden="1" thickBot="1" x14ac:dyDescent="0.3">
      <c r="A1612" s="16" t="str">
        <f t="shared" si="155"/>
        <v>a</v>
      </c>
      <c r="B1612" s="17" t="s">
        <v>719</v>
      </c>
      <c r="C1612" s="18" t="s">
        <v>720</v>
      </c>
      <c r="D1612" s="19">
        <v>70.199999999999989</v>
      </c>
      <c r="E1612" s="19">
        <v>73.826999999999984</v>
      </c>
      <c r="F1612" s="19">
        <v>73.105459999999994</v>
      </c>
      <c r="G1612" s="20">
        <f t="shared" si="156"/>
        <v>1.0516666666666665</v>
      </c>
      <c r="H1612" s="20">
        <f t="shared" si="156"/>
        <v>0.99022661086052544</v>
      </c>
      <c r="I1612" s="19" t="str">
        <f t="shared" si="157"/>
        <v>0</v>
      </c>
      <c r="J1612" s="19" t="str">
        <f t="shared" si="158"/>
        <v>0</v>
      </c>
    </row>
    <row r="1613" spans="1:10" s="21" customFormat="1" hidden="1" x14ac:dyDescent="0.25">
      <c r="A1613" s="16" t="str">
        <f t="shared" si="155"/>
        <v>a</v>
      </c>
      <c r="B1613" s="22" t="s">
        <v>2</v>
      </c>
      <c r="C1613" s="23" t="s">
        <v>10</v>
      </c>
      <c r="D1613" s="24">
        <v>70.199999999999989</v>
      </c>
      <c r="E1613" s="24">
        <v>73.826999999999984</v>
      </c>
      <c r="F1613" s="24">
        <v>73.105459999999994</v>
      </c>
      <c r="G1613" s="25"/>
      <c r="H1613" s="25"/>
      <c r="I1613" s="24"/>
      <c r="J1613" s="24"/>
    </row>
    <row r="1614" spans="1:10" s="21" customFormat="1" hidden="1" x14ac:dyDescent="0.25">
      <c r="A1614" s="16" t="str">
        <f t="shared" si="155"/>
        <v>a</v>
      </c>
      <c r="B1614" s="22" t="s">
        <v>2</v>
      </c>
      <c r="C1614" s="26" t="s">
        <v>11</v>
      </c>
      <c r="D1614" s="27">
        <v>57.199999999999996</v>
      </c>
      <c r="E1614" s="27">
        <v>58.465999999999994</v>
      </c>
      <c r="F1614" s="27">
        <v>58.465699999999998</v>
      </c>
      <c r="G1614" s="28"/>
      <c r="H1614" s="28"/>
      <c r="I1614" s="27"/>
      <c r="J1614" s="27"/>
    </row>
    <row r="1615" spans="1:10" s="21" customFormat="1" hidden="1" x14ac:dyDescent="0.25">
      <c r="A1615" s="16" t="str">
        <f t="shared" si="155"/>
        <v>a</v>
      </c>
      <c r="B1615" s="22" t="s">
        <v>2</v>
      </c>
      <c r="C1615" s="26" t="s">
        <v>12</v>
      </c>
      <c r="D1615" s="27">
        <v>12.700000000000001</v>
      </c>
      <c r="E1615" s="27">
        <v>15.061</v>
      </c>
      <c r="F1615" s="27">
        <v>14.412960000000002</v>
      </c>
      <c r="G1615" s="28"/>
      <c r="H1615" s="28"/>
      <c r="I1615" s="27"/>
      <c r="J1615" s="27"/>
    </row>
    <row r="1616" spans="1:10" s="21" customFormat="1" hidden="1" x14ac:dyDescent="0.25">
      <c r="A1616" s="16" t="str">
        <f t="shared" si="155"/>
        <v>a</v>
      </c>
      <c r="B1616" s="22" t="s">
        <v>2</v>
      </c>
      <c r="C1616" s="26" t="s">
        <v>16</v>
      </c>
      <c r="D1616" s="27">
        <v>0.3</v>
      </c>
      <c r="E1616" s="27">
        <v>0.3</v>
      </c>
      <c r="F1616" s="27">
        <v>0.2268</v>
      </c>
      <c r="G1616" s="28"/>
      <c r="H1616" s="28"/>
      <c r="I1616" s="27"/>
      <c r="J1616" s="27"/>
    </row>
    <row r="1617" spans="1:10" s="21" customFormat="1" ht="36.75" hidden="1" thickBot="1" x14ac:dyDescent="0.3">
      <c r="A1617" s="16" t="str">
        <f t="shared" si="155"/>
        <v>a</v>
      </c>
      <c r="B1617" s="17" t="s">
        <v>721</v>
      </c>
      <c r="C1617" s="18" t="s">
        <v>722</v>
      </c>
      <c r="D1617" s="19">
        <v>72.899999999999991</v>
      </c>
      <c r="E1617" s="19">
        <v>59.64</v>
      </c>
      <c r="F1617" s="19">
        <v>56.020310000000009</v>
      </c>
      <c r="G1617" s="20">
        <f t="shared" si="156"/>
        <v>0.81810699588477376</v>
      </c>
      <c r="H1617" s="20">
        <f t="shared" si="156"/>
        <v>0.93930767940979221</v>
      </c>
      <c r="I1617" s="19" t="str">
        <f t="shared" si="157"/>
        <v>0</v>
      </c>
      <c r="J1617" s="19" t="str">
        <f t="shared" si="158"/>
        <v>0</v>
      </c>
    </row>
    <row r="1618" spans="1:10" s="21" customFormat="1" hidden="1" x14ac:dyDescent="0.25">
      <c r="A1618" s="16" t="str">
        <f t="shared" si="155"/>
        <v>a</v>
      </c>
      <c r="B1618" s="22" t="s">
        <v>2</v>
      </c>
      <c r="C1618" s="23" t="s">
        <v>10</v>
      </c>
      <c r="D1618" s="24">
        <v>72.899999999999991</v>
      </c>
      <c r="E1618" s="24">
        <v>59.64</v>
      </c>
      <c r="F1618" s="24">
        <v>56.020310000000009</v>
      </c>
      <c r="G1618" s="25"/>
      <c r="H1618" s="25"/>
      <c r="I1618" s="24"/>
      <c r="J1618" s="24"/>
    </row>
    <row r="1619" spans="1:10" s="21" customFormat="1" hidden="1" x14ac:dyDescent="0.25">
      <c r="A1619" s="16" t="str">
        <f t="shared" si="155"/>
        <v>a</v>
      </c>
      <c r="B1619" s="22" t="s">
        <v>2</v>
      </c>
      <c r="C1619" s="26" t="s">
        <v>11</v>
      </c>
      <c r="D1619" s="27">
        <v>57.199999999999996</v>
      </c>
      <c r="E1619" s="27">
        <v>45.72</v>
      </c>
      <c r="F1619" s="27">
        <v>45.720000000000006</v>
      </c>
      <c r="G1619" s="28"/>
      <c r="H1619" s="28"/>
      <c r="I1619" s="27"/>
      <c r="J1619" s="27"/>
    </row>
    <row r="1620" spans="1:10" s="21" customFormat="1" hidden="1" x14ac:dyDescent="0.25">
      <c r="A1620" s="16" t="str">
        <f t="shared" si="155"/>
        <v>a</v>
      </c>
      <c r="B1620" s="22" t="s">
        <v>2</v>
      </c>
      <c r="C1620" s="26" t="s">
        <v>12</v>
      </c>
      <c r="D1620" s="27">
        <v>14.700000000000001</v>
      </c>
      <c r="E1620" s="27">
        <v>12.869</v>
      </c>
      <c r="F1620" s="27">
        <v>9.2497100000000003</v>
      </c>
      <c r="G1620" s="28"/>
      <c r="H1620" s="28"/>
      <c r="I1620" s="27"/>
      <c r="J1620" s="27"/>
    </row>
    <row r="1621" spans="1:10" s="21" customFormat="1" hidden="1" x14ac:dyDescent="0.25">
      <c r="A1621" s="16" t="str">
        <f t="shared" si="155"/>
        <v>a</v>
      </c>
      <c r="B1621" s="22" t="s">
        <v>2</v>
      </c>
      <c r="C1621" s="26" t="s">
        <v>16</v>
      </c>
      <c r="D1621" s="27">
        <v>1</v>
      </c>
      <c r="E1621" s="27">
        <v>1.0509999999999999</v>
      </c>
      <c r="F1621" s="27">
        <v>1.0506</v>
      </c>
      <c r="G1621" s="28"/>
      <c r="H1621" s="28"/>
      <c r="I1621" s="27"/>
      <c r="J1621" s="27"/>
    </row>
    <row r="1622" spans="1:10" s="21" customFormat="1" ht="36.75" hidden="1" thickBot="1" x14ac:dyDescent="0.3">
      <c r="A1622" s="16" t="str">
        <f t="shared" si="155"/>
        <v>a</v>
      </c>
      <c r="B1622" s="17" t="s">
        <v>723</v>
      </c>
      <c r="C1622" s="18" t="s">
        <v>724</v>
      </c>
      <c r="D1622" s="19">
        <v>79.599999999999994</v>
      </c>
      <c r="E1622" s="19">
        <v>72.78</v>
      </c>
      <c r="F1622" s="19">
        <v>68.183779999999999</v>
      </c>
      <c r="G1622" s="20">
        <f t="shared" si="156"/>
        <v>0.91432160804020113</v>
      </c>
      <c r="H1622" s="20">
        <f t="shared" si="156"/>
        <v>0.93684776037372897</v>
      </c>
      <c r="I1622" s="19" t="str">
        <f t="shared" si="157"/>
        <v>0</v>
      </c>
      <c r="J1622" s="19" t="str">
        <f t="shared" si="158"/>
        <v>0</v>
      </c>
    </row>
    <row r="1623" spans="1:10" s="21" customFormat="1" hidden="1" x14ac:dyDescent="0.25">
      <c r="A1623" s="16" t="str">
        <f t="shared" si="155"/>
        <v>a</v>
      </c>
      <c r="B1623" s="22" t="s">
        <v>2</v>
      </c>
      <c r="C1623" s="23" t="s">
        <v>10</v>
      </c>
      <c r="D1623" s="24">
        <v>79.599999999999994</v>
      </c>
      <c r="E1623" s="24">
        <v>72.78</v>
      </c>
      <c r="F1623" s="24">
        <v>68.183779999999999</v>
      </c>
      <c r="G1623" s="25"/>
      <c r="H1623" s="25"/>
      <c r="I1623" s="24"/>
      <c r="J1623" s="24"/>
    </row>
    <row r="1624" spans="1:10" s="21" customFormat="1" hidden="1" x14ac:dyDescent="0.25">
      <c r="A1624" s="16" t="str">
        <f t="shared" si="155"/>
        <v>a</v>
      </c>
      <c r="B1624" s="22" t="s">
        <v>2</v>
      </c>
      <c r="C1624" s="26" t="s">
        <v>11</v>
      </c>
      <c r="D1624" s="27">
        <v>67.599999999999994</v>
      </c>
      <c r="E1624" s="27">
        <v>60.78</v>
      </c>
      <c r="F1624" s="27">
        <v>59.41686</v>
      </c>
      <c r="G1624" s="28"/>
      <c r="H1624" s="28"/>
      <c r="I1624" s="27"/>
      <c r="J1624" s="27"/>
    </row>
    <row r="1625" spans="1:10" s="21" customFormat="1" hidden="1" x14ac:dyDescent="0.25">
      <c r="A1625" s="16" t="str">
        <f t="shared" si="155"/>
        <v>a</v>
      </c>
      <c r="B1625" s="22" t="s">
        <v>2</v>
      </c>
      <c r="C1625" s="26" t="s">
        <v>12</v>
      </c>
      <c r="D1625" s="27">
        <v>12</v>
      </c>
      <c r="E1625" s="27">
        <v>12</v>
      </c>
      <c r="F1625" s="27">
        <v>8.7669200000000007</v>
      </c>
      <c r="G1625" s="28"/>
      <c r="H1625" s="28"/>
      <c r="I1625" s="27"/>
      <c r="J1625" s="27"/>
    </row>
    <row r="1626" spans="1:10" s="21" customFormat="1" ht="36.75" hidden="1" thickBot="1" x14ac:dyDescent="0.3">
      <c r="A1626" s="16" t="str">
        <f t="shared" si="155"/>
        <v>a</v>
      </c>
      <c r="B1626" s="17" t="s">
        <v>725</v>
      </c>
      <c r="C1626" s="18" t="s">
        <v>726</v>
      </c>
      <c r="D1626" s="19">
        <v>73.52000000000001</v>
      </c>
      <c r="E1626" s="19">
        <v>76.239999999999995</v>
      </c>
      <c r="F1626" s="19">
        <v>75.645309999999995</v>
      </c>
      <c r="G1626" s="20">
        <f t="shared" si="156"/>
        <v>1.0369967355821543</v>
      </c>
      <c r="H1626" s="20">
        <f t="shared" si="156"/>
        <v>0.99219976390346276</v>
      </c>
      <c r="I1626" s="19" t="str">
        <f t="shared" si="157"/>
        <v>0</v>
      </c>
      <c r="J1626" s="19" t="str">
        <f t="shared" si="158"/>
        <v>0</v>
      </c>
    </row>
    <row r="1627" spans="1:10" s="21" customFormat="1" hidden="1" x14ac:dyDescent="0.25">
      <c r="A1627" s="16" t="str">
        <f t="shared" si="155"/>
        <v>a</v>
      </c>
      <c r="B1627" s="22" t="s">
        <v>2</v>
      </c>
      <c r="C1627" s="23" t="s">
        <v>10</v>
      </c>
      <c r="D1627" s="24">
        <v>73.52000000000001</v>
      </c>
      <c r="E1627" s="24">
        <v>76.239999999999995</v>
      </c>
      <c r="F1627" s="24">
        <v>75.645309999999995</v>
      </c>
      <c r="G1627" s="25"/>
      <c r="H1627" s="25"/>
      <c r="I1627" s="24"/>
      <c r="J1627" s="24"/>
    </row>
    <row r="1628" spans="1:10" s="21" customFormat="1" hidden="1" x14ac:dyDescent="0.25">
      <c r="A1628" s="16" t="str">
        <f t="shared" si="155"/>
        <v>a</v>
      </c>
      <c r="B1628" s="22" t="s">
        <v>2</v>
      </c>
      <c r="C1628" s="26" t="s">
        <v>11</v>
      </c>
      <c r="D1628" s="27">
        <v>56.42</v>
      </c>
      <c r="E1628" s="27">
        <v>55.911000000000001</v>
      </c>
      <c r="F1628" s="27">
        <v>55.909849999999999</v>
      </c>
      <c r="G1628" s="28"/>
      <c r="H1628" s="28"/>
      <c r="I1628" s="27"/>
      <c r="J1628" s="27"/>
    </row>
    <row r="1629" spans="1:10" s="21" customFormat="1" hidden="1" x14ac:dyDescent="0.25">
      <c r="A1629" s="16" t="str">
        <f t="shared" si="155"/>
        <v>a</v>
      </c>
      <c r="B1629" s="22" t="s">
        <v>2</v>
      </c>
      <c r="C1629" s="26" t="s">
        <v>12</v>
      </c>
      <c r="D1629" s="27">
        <v>17.100000000000001</v>
      </c>
      <c r="E1629" s="27">
        <v>20.100000000000001</v>
      </c>
      <c r="F1629" s="27">
        <v>19.506899999999998</v>
      </c>
      <c r="G1629" s="28"/>
      <c r="H1629" s="28"/>
      <c r="I1629" s="27"/>
      <c r="J1629" s="27"/>
    </row>
    <row r="1630" spans="1:10" s="21" customFormat="1" hidden="1" x14ac:dyDescent="0.25">
      <c r="A1630" s="16" t="str">
        <f t="shared" si="155"/>
        <v>a</v>
      </c>
      <c r="B1630" s="22" t="s">
        <v>2</v>
      </c>
      <c r="C1630" s="26" t="s">
        <v>15</v>
      </c>
      <c r="D1630" s="27">
        <v>0</v>
      </c>
      <c r="E1630" s="27">
        <v>0.22900000000000001</v>
      </c>
      <c r="F1630" s="27">
        <v>0.22856000000000001</v>
      </c>
      <c r="G1630" s="28"/>
      <c r="H1630" s="28"/>
      <c r="I1630" s="27"/>
      <c r="J1630" s="27"/>
    </row>
    <row r="1631" spans="1:10" s="21" customFormat="1" ht="36.75" hidden="1" thickBot="1" x14ac:dyDescent="0.3">
      <c r="A1631" s="16" t="str">
        <f t="shared" si="155"/>
        <v>a</v>
      </c>
      <c r="B1631" s="17" t="s">
        <v>727</v>
      </c>
      <c r="C1631" s="18" t="s">
        <v>728</v>
      </c>
      <c r="D1631" s="19">
        <v>95.3</v>
      </c>
      <c r="E1631" s="19">
        <v>95.465000000000003</v>
      </c>
      <c r="F1631" s="19">
        <v>95.317489999999992</v>
      </c>
      <c r="G1631" s="20">
        <f t="shared" si="156"/>
        <v>1.0017313746065057</v>
      </c>
      <c r="H1631" s="20">
        <f t="shared" si="156"/>
        <v>0.99845482637615868</v>
      </c>
      <c r="I1631" s="19" t="str">
        <f t="shared" si="157"/>
        <v>0</v>
      </c>
      <c r="J1631" s="19" t="str">
        <f t="shared" si="158"/>
        <v>0</v>
      </c>
    </row>
    <row r="1632" spans="1:10" s="21" customFormat="1" hidden="1" x14ac:dyDescent="0.25">
      <c r="A1632" s="16" t="str">
        <f t="shared" si="155"/>
        <v>a</v>
      </c>
      <c r="B1632" s="22" t="s">
        <v>2</v>
      </c>
      <c r="C1632" s="23" t="s">
        <v>10</v>
      </c>
      <c r="D1632" s="24">
        <v>94.1</v>
      </c>
      <c r="E1632" s="24">
        <v>95.465000000000003</v>
      </c>
      <c r="F1632" s="24">
        <v>95.317489999999992</v>
      </c>
      <c r="G1632" s="25"/>
      <c r="H1632" s="25"/>
      <c r="I1632" s="24"/>
      <c r="J1632" s="24"/>
    </row>
    <row r="1633" spans="1:10" s="21" customFormat="1" hidden="1" x14ac:dyDescent="0.25">
      <c r="A1633" s="16" t="str">
        <f t="shared" si="155"/>
        <v>a</v>
      </c>
      <c r="B1633" s="22" t="s">
        <v>2</v>
      </c>
      <c r="C1633" s="26" t="s">
        <v>11</v>
      </c>
      <c r="D1633" s="27">
        <v>67.599999999999994</v>
      </c>
      <c r="E1633" s="27">
        <v>67.248000000000005</v>
      </c>
      <c r="F1633" s="27">
        <v>67.246359999999996</v>
      </c>
      <c r="G1633" s="28"/>
      <c r="H1633" s="28"/>
      <c r="I1633" s="27"/>
      <c r="J1633" s="27"/>
    </row>
    <row r="1634" spans="1:10" s="21" customFormat="1" hidden="1" x14ac:dyDescent="0.25">
      <c r="A1634" s="16" t="str">
        <f t="shared" si="155"/>
        <v>a</v>
      </c>
      <c r="B1634" s="22" t="s">
        <v>2</v>
      </c>
      <c r="C1634" s="26" t="s">
        <v>12</v>
      </c>
      <c r="D1634" s="27">
        <v>26.499999999999996</v>
      </c>
      <c r="E1634" s="27">
        <v>27.866999999999997</v>
      </c>
      <c r="F1634" s="27">
        <v>27.721130000000002</v>
      </c>
      <c r="G1634" s="28"/>
      <c r="H1634" s="28"/>
      <c r="I1634" s="27"/>
      <c r="J1634" s="27"/>
    </row>
    <row r="1635" spans="1:10" s="21" customFormat="1" hidden="1" x14ac:dyDescent="0.25">
      <c r="A1635" s="16" t="str">
        <f t="shared" si="155"/>
        <v>a</v>
      </c>
      <c r="B1635" s="22" t="s">
        <v>2</v>
      </c>
      <c r="C1635" s="26" t="s">
        <v>15</v>
      </c>
      <c r="D1635" s="27">
        <v>0</v>
      </c>
      <c r="E1635" s="27">
        <v>0.35</v>
      </c>
      <c r="F1635" s="27">
        <v>0.35</v>
      </c>
      <c r="G1635" s="28"/>
      <c r="H1635" s="28"/>
      <c r="I1635" s="27"/>
      <c r="J1635" s="27"/>
    </row>
    <row r="1636" spans="1:10" s="21" customFormat="1" hidden="1" x14ac:dyDescent="0.25">
      <c r="A1636" s="16" t="str">
        <f t="shared" si="155"/>
        <v>a</v>
      </c>
      <c r="B1636" s="22" t="s">
        <v>2</v>
      </c>
      <c r="C1636" s="23" t="s">
        <v>17</v>
      </c>
      <c r="D1636" s="24">
        <v>1.2</v>
      </c>
      <c r="E1636" s="24">
        <v>0</v>
      </c>
      <c r="F1636" s="24">
        <v>0</v>
      </c>
      <c r="G1636" s="25"/>
      <c r="H1636" s="25"/>
      <c r="I1636" s="24"/>
      <c r="J1636" s="24"/>
    </row>
    <row r="1637" spans="1:10" s="21" customFormat="1" ht="36.75" hidden="1" thickBot="1" x14ac:dyDescent="0.3">
      <c r="A1637" s="16" t="str">
        <f t="shared" si="155"/>
        <v>a</v>
      </c>
      <c r="B1637" s="17" t="s">
        <v>729</v>
      </c>
      <c r="C1637" s="18" t="s">
        <v>730</v>
      </c>
      <c r="D1637" s="19">
        <v>61.419999999999995</v>
      </c>
      <c r="E1637" s="19">
        <v>61.319999999999993</v>
      </c>
      <c r="F1637" s="19">
        <v>60.719670000000008</v>
      </c>
      <c r="G1637" s="20">
        <f t="shared" si="156"/>
        <v>0.99837186584174531</v>
      </c>
      <c r="H1637" s="20">
        <f t="shared" si="156"/>
        <v>0.99020988258317044</v>
      </c>
      <c r="I1637" s="19" t="str">
        <f t="shared" si="157"/>
        <v>0</v>
      </c>
      <c r="J1637" s="19" t="str">
        <f t="shared" si="158"/>
        <v>0</v>
      </c>
    </row>
    <row r="1638" spans="1:10" s="21" customFormat="1" hidden="1" x14ac:dyDescent="0.25">
      <c r="A1638" s="16" t="str">
        <f t="shared" si="155"/>
        <v>a</v>
      </c>
      <c r="B1638" s="22" t="s">
        <v>2</v>
      </c>
      <c r="C1638" s="23" t="s">
        <v>10</v>
      </c>
      <c r="D1638" s="24">
        <v>61.419999999999995</v>
      </c>
      <c r="E1638" s="24">
        <v>61.319999999999993</v>
      </c>
      <c r="F1638" s="24">
        <v>60.719670000000008</v>
      </c>
      <c r="G1638" s="25"/>
      <c r="H1638" s="25"/>
      <c r="I1638" s="24"/>
      <c r="J1638" s="24"/>
    </row>
    <row r="1639" spans="1:10" s="21" customFormat="1" hidden="1" x14ac:dyDescent="0.25">
      <c r="A1639" s="16" t="str">
        <f t="shared" si="155"/>
        <v>a</v>
      </c>
      <c r="B1639" s="22" t="s">
        <v>2</v>
      </c>
      <c r="C1639" s="26" t="s">
        <v>11</v>
      </c>
      <c r="D1639" s="27">
        <v>46.019999999999996</v>
      </c>
      <c r="E1639" s="27">
        <v>46.01</v>
      </c>
      <c r="F1639" s="27">
        <v>46.010000000000005</v>
      </c>
      <c r="G1639" s="28"/>
      <c r="H1639" s="28"/>
      <c r="I1639" s="27"/>
      <c r="J1639" s="27"/>
    </row>
    <row r="1640" spans="1:10" s="21" customFormat="1" hidden="1" x14ac:dyDescent="0.25">
      <c r="A1640" s="16" t="str">
        <f t="shared" si="155"/>
        <v>a</v>
      </c>
      <c r="B1640" s="22" t="s">
        <v>2</v>
      </c>
      <c r="C1640" s="26" t="s">
        <v>12</v>
      </c>
      <c r="D1640" s="27">
        <v>15.399999999999999</v>
      </c>
      <c r="E1640" s="27">
        <v>15.309999999999999</v>
      </c>
      <c r="F1640" s="27">
        <v>14.709670000000001</v>
      </c>
      <c r="G1640" s="28"/>
      <c r="H1640" s="28"/>
      <c r="I1640" s="27"/>
      <c r="J1640" s="27"/>
    </row>
    <row r="1641" spans="1:10" s="21" customFormat="1" ht="60.75" hidden="1" thickBot="1" x14ac:dyDescent="0.3">
      <c r="A1641" s="16" t="str">
        <f t="shared" si="155"/>
        <v>a</v>
      </c>
      <c r="B1641" s="17" t="s">
        <v>731</v>
      </c>
      <c r="C1641" s="18" t="s">
        <v>732</v>
      </c>
      <c r="D1641" s="19">
        <v>578.45999999999992</v>
      </c>
      <c r="E1641" s="19">
        <v>1.008</v>
      </c>
      <c r="F1641" s="19">
        <v>0</v>
      </c>
      <c r="G1641" s="20">
        <f t="shared" si="156"/>
        <v>1.742557825951665E-3</v>
      </c>
      <c r="H1641" s="20">
        <f t="shared" si="156"/>
        <v>0</v>
      </c>
      <c r="I1641" s="19" t="str">
        <f t="shared" si="157"/>
        <v>1</v>
      </c>
      <c r="J1641" s="19" t="str">
        <f t="shared" si="158"/>
        <v>1</v>
      </c>
    </row>
    <row r="1642" spans="1:10" s="21" customFormat="1" hidden="1" x14ac:dyDescent="0.25">
      <c r="A1642" s="16" t="str">
        <f t="shared" si="155"/>
        <v>a</v>
      </c>
      <c r="B1642" s="22" t="s">
        <v>2</v>
      </c>
      <c r="C1642" s="23" t="s">
        <v>10</v>
      </c>
      <c r="D1642" s="24">
        <v>557.16</v>
      </c>
      <c r="E1642" s="24">
        <v>1.008</v>
      </c>
      <c r="F1642" s="24">
        <v>0</v>
      </c>
      <c r="G1642" s="25"/>
      <c r="H1642" s="25"/>
      <c r="I1642" s="24"/>
      <c r="J1642" s="24"/>
    </row>
    <row r="1643" spans="1:10" s="21" customFormat="1" hidden="1" x14ac:dyDescent="0.25">
      <c r="A1643" s="16" t="str">
        <f t="shared" si="155"/>
        <v>a</v>
      </c>
      <c r="B1643" s="22" t="s">
        <v>2</v>
      </c>
      <c r="C1643" s="26" t="s">
        <v>11</v>
      </c>
      <c r="D1643" s="27">
        <v>5.86</v>
      </c>
      <c r="E1643" s="27">
        <v>0</v>
      </c>
      <c r="F1643" s="27">
        <v>0</v>
      </c>
      <c r="G1643" s="28"/>
      <c r="H1643" s="28"/>
      <c r="I1643" s="27"/>
      <c r="J1643" s="27"/>
    </row>
    <row r="1644" spans="1:10" s="21" customFormat="1" hidden="1" x14ac:dyDescent="0.25">
      <c r="A1644" s="16" t="str">
        <f t="shared" si="155"/>
        <v>a</v>
      </c>
      <c r="B1644" s="22" t="s">
        <v>2</v>
      </c>
      <c r="C1644" s="26" t="s">
        <v>12</v>
      </c>
      <c r="D1644" s="27">
        <v>483.6</v>
      </c>
      <c r="E1644" s="27">
        <v>0.64900000000000002</v>
      </c>
      <c r="F1644" s="27">
        <v>0</v>
      </c>
      <c r="G1644" s="28"/>
      <c r="H1644" s="28"/>
      <c r="I1644" s="27"/>
      <c r="J1644" s="27"/>
    </row>
    <row r="1645" spans="1:10" s="21" customFormat="1" hidden="1" x14ac:dyDescent="0.25">
      <c r="A1645" s="16" t="str">
        <f t="shared" si="155"/>
        <v>a</v>
      </c>
      <c r="B1645" s="22" t="s">
        <v>2</v>
      </c>
      <c r="C1645" s="26" t="s">
        <v>15</v>
      </c>
      <c r="D1645" s="27">
        <v>65.8</v>
      </c>
      <c r="E1645" s="27">
        <v>0.122</v>
      </c>
      <c r="F1645" s="27">
        <v>0</v>
      </c>
      <c r="G1645" s="28"/>
      <c r="H1645" s="28"/>
      <c r="I1645" s="27"/>
      <c r="J1645" s="27"/>
    </row>
    <row r="1646" spans="1:10" s="21" customFormat="1" hidden="1" x14ac:dyDescent="0.25">
      <c r="A1646" s="16" t="str">
        <f t="shared" si="155"/>
        <v>a</v>
      </c>
      <c r="B1646" s="22" t="s">
        <v>2</v>
      </c>
      <c r="C1646" s="26" t="s">
        <v>16</v>
      </c>
      <c r="D1646" s="27">
        <v>1.9</v>
      </c>
      <c r="E1646" s="27">
        <v>0.23699999999999999</v>
      </c>
      <c r="F1646" s="27">
        <v>0</v>
      </c>
      <c r="G1646" s="28"/>
      <c r="H1646" s="28"/>
      <c r="I1646" s="27"/>
      <c r="J1646" s="27"/>
    </row>
    <row r="1647" spans="1:10" s="21" customFormat="1" hidden="1" x14ac:dyDescent="0.25">
      <c r="A1647" s="16" t="str">
        <f t="shared" si="155"/>
        <v>a</v>
      </c>
      <c r="B1647" s="22" t="s">
        <v>2</v>
      </c>
      <c r="C1647" s="23" t="s">
        <v>17</v>
      </c>
      <c r="D1647" s="24">
        <v>21.3</v>
      </c>
      <c r="E1647" s="24">
        <v>0</v>
      </c>
      <c r="F1647" s="24">
        <v>0</v>
      </c>
      <c r="G1647" s="25"/>
      <c r="H1647" s="25"/>
      <c r="I1647" s="24"/>
      <c r="J1647" s="24"/>
    </row>
    <row r="1648" spans="1:10" s="21" customFormat="1" ht="18.75" hidden="1" thickBot="1" x14ac:dyDescent="0.3">
      <c r="A1648" s="16" t="str">
        <f t="shared" si="155"/>
        <v>a</v>
      </c>
      <c r="B1648" s="17" t="s">
        <v>733</v>
      </c>
      <c r="C1648" s="18" t="s">
        <v>734</v>
      </c>
      <c r="D1648" s="19">
        <v>2900</v>
      </c>
      <c r="E1648" s="19">
        <v>2861.5920000000001</v>
      </c>
      <c r="F1648" s="19">
        <v>3154.2590899999996</v>
      </c>
      <c r="G1648" s="20">
        <f t="shared" si="156"/>
        <v>0.98675586206896559</v>
      </c>
      <c r="H1648" s="20">
        <f t="shared" si="156"/>
        <v>1.1022742200844842</v>
      </c>
      <c r="I1648" s="19" t="str">
        <f t="shared" si="157"/>
        <v>0</v>
      </c>
      <c r="J1648" s="19" t="str">
        <f t="shared" si="158"/>
        <v>0</v>
      </c>
    </row>
    <row r="1649" spans="1:10" s="21" customFormat="1" hidden="1" x14ac:dyDescent="0.25">
      <c r="A1649" s="16" t="str">
        <f t="shared" si="155"/>
        <v>a</v>
      </c>
      <c r="B1649" s="22" t="s">
        <v>2</v>
      </c>
      <c r="C1649" s="23" t="s">
        <v>10</v>
      </c>
      <c r="D1649" s="24">
        <v>2890</v>
      </c>
      <c r="E1649" s="24">
        <v>2746.0920000000001</v>
      </c>
      <c r="F1649" s="24">
        <v>3039.8660899999995</v>
      </c>
      <c r="G1649" s="25"/>
      <c r="H1649" s="25"/>
      <c r="I1649" s="24"/>
      <c r="J1649" s="24"/>
    </row>
    <row r="1650" spans="1:10" s="21" customFormat="1" hidden="1" x14ac:dyDescent="0.25">
      <c r="A1650" s="16" t="str">
        <f t="shared" si="155"/>
        <v>a</v>
      </c>
      <c r="B1650" s="22" t="s">
        <v>2</v>
      </c>
      <c r="C1650" s="26" t="s">
        <v>11</v>
      </c>
      <c r="D1650" s="27">
        <v>695</v>
      </c>
      <c r="E1650" s="27">
        <v>634</v>
      </c>
      <c r="F1650" s="27">
        <v>633.17597000000001</v>
      </c>
      <c r="G1650" s="28"/>
      <c r="H1650" s="28"/>
      <c r="I1650" s="27"/>
      <c r="J1650" s="27"/>
    </row>
    <row r="1651" spans="1:10" s="21" customFormat="1" hidden="1" x14ac:dyDescent="0.25">
      <c r="A1651" s="16" t="str">
        <f t="shared" si="155"/>
        <v>a</v>
      </c>
      <c r="B1651" s="22" t="s">
        <v>2</v>
      </c>
      <c r="C1651" s="26" t="s">
        <v>12</v>
      </c>
      <c r="D1651" s="27">
        <v>2050</v>
      </c>
      <c r="E1651" s="27">
        <v>1956.3979999999999</v>
      </c>
      <c r="F1651" s="27">
        <v>2252.2565199999999</v>
      </c>
      <c r="G1651" s="28"/>
      <c r="H1651" s="28"/>
      <c r="I1651" s="27"/>
      <c r="J1651" s="27"/>
    </row>
    <row r="1652" spans="1:10" s="21" customFormat="1" hidden="1" x14ac:dyDescent="0.25">
      <c r="A1652" s="16" t="str">
        <f t="shared" si="155"/>
        <v>a</v>
      </c>
      <c r="B1652" s="22" t="s">
        <v>2</v>
      </c>
      <c r="C1652" s="26" t="s">
        <v>14</v>
      </c>
      <c r="D1652" s="27">
        <v>110</v>
      </c>
      <c r="E1652" s="27">
        <v>102.4</v>
      </c>
      <c r="F1652" s="27">
        <v>102.32067000000001</v>
      </c>
      <c r="G1652" s="28"/>
      <c r="H1652" s="28"/>
      <c r="I1652" s="27"/>
      <c r="J1652" s="27"/>
    </row>
    <row r="1653" spans="1:10" s="21" customFormat="1" hidden="1" x14ac:dyDescent="0.25">
      <c r="A1653" s="16" t="str">
        <f t="shared" si="155"/>
        <v>a</v>
      </c>
      <c r="B1653" s="22" t="s">
        <v>2</v>
      </c>
      <c r="C1653" s="26" t="s">
        <v>15</v>
      </c>
      <c r="D1653" s="27">
        <v>30</v>
      </c>
      <c r="E1653" s="27">
        <v>50</v>
      </c>
      <c r="F1653" s="27">
        <v>48.887839999999997</v>
      </c>
      <c r="G1653" s="28"/>
      <c r="H1653" s="28"/>
      <c r="I1653" s="27"/>
      <c r="J1653" s="27"/>
    </row>
    <row r="1654" spans="1:10" s="21" customFormat="1" hidden="1" x14ac:dyDescent="0.25">
      <c r="A1654" s="16" t="str">
        <f t="shared" si="155"/>
        <v>a</v>
      </c>
      <c r="B1654" s="22" t="s">
        <v>2</v>
      </c>
      <c r="C1654" s="26" t="s">
        <v>16</v>
      </c>
      <c r="D1654" s="27">
        <v>5</v>
      </c>
      <c r="E1654" s="27">
        <v>3.294</v>
      </c>
      <c r="F1654" s="27">
        <v>3.2250899999999998</v>
      </c>
      <c r="G1654" s="28"/>
      <c r="H1654" s="28"/>
      <c r="I1654" s="27"/>
      <c r="J1654" s="27"/>
    </row>
    <row r="1655" spans="1:10" s="21" customFormat="1" hidden="1" x14ac:dyDescent="0.25">
      <c r="A1655" s="16" t="str">
        <f t="shared" si="155"/>
        <v>a</v>
      </c>
      <c r="B1655" s="22" t="s">
        <v>2</v>
      </c>
      <c r="C1655" s="23" t="s">
        <v>17</v>
      </c>
      <c r="D1655" s="24">
        <v>10</v>
      </c>
      <c r="E1655" s="24">
        <v>115.5</v>
      </c>
      <c r="F1655" s="24">
        <v>114.393</v>
      </c>
      <c r="G1655" s="25"/>
      <c r="H1655" s="25"/>
      <c r="I1655" s="24"/>
      <c r="J1655" s="24"/>
    </row>
    <row r="1656" spans="1:10" s="21" customFormat="1" ht="18.75" hidden="1" thickBot="1" x14ac:dyDescent="0.3">
      <c r="A1656" s="16" t="str">
        <f t="shared" ref="A1656:A1686" si="159">IF(OR(D1656&lt;&gt;0,E1656&lt;&gt;0,F1656&lt;&gt;0),"a","b")</f>
        <v>a</v>
      </c>
      <c r="B1656" s="17" t="s">
        <v>735</v>
      </c>
      <c r="C1656" s="18" t="s">
        <v>736</v>
      </c>
      <c r="D1656" s="19">
        <v>13445</v>
      </c>
      <c r="E1656" s="19">
        <v>14568.473000000002</v>
      </c>
      <c r="F1656" s="19">
        <v>14556.404929999999</v>
      </c>
      <c r="G1656" s="20">
        <f t="shared" si="156"/>
        <v>1.0835606545184084</v>
      </c>
      <c r="H1656" s="20">
        <f t="shared" si="156"/>
        <v>0.99917163109682094</v>
      </c>
      <c r="I1656" s="19" t="str">
        <f t="shared" si="157"/>
        <v>0</v>
      </c>
      <c r="J1656" s="19" t="str">
        <f t="shared" si="158"/>
        <v>0</v>
      </c>
    </row>
    <row r="1657" spans="1:10" s="21" customFormat="1" hidden="1" x14ac:dyDescent="0.25">
      <c r="A1657" s="16" t="str">
        <f t="shared" si="159"/>
        <v>a</v>
      </c>
      <c r="B1657" s="22" t="s">
        <v>2</v>
      </c>
      <c r="C1657" s="23" t="s">
        <v>10</v>
      </c>
      <c r="D1657" s="24">
        <v>12445</v>
      </c>
      <c r="E1657" s="24">
        <v>11840.316000000001</v>
      </c>
      <c r="F1657" s="24">
        <v>11838.718929999999</v>
      </c>
      <c r="G1657" s="25"/>
      <c r="H1657" s="25"/>
      <c r="I1657" s="24"/>
      <c r="J1657" s="24"/>
    </row>
    <row r="1658" spans="1:10" s="21" customFormat="1" hidden="1" x14ac:dyDescent="0.25">
      <c r="A1658" s="16" t="str">
        <f t="shared" si="159"/>
        <v>a</v>
      </c>
      <c r="B1658" s="22" t="s">
        <v>2</v>
      </c>
      <c r="C1658" s="26" t="s">
        <v>11</v>
      </c>
      <c r="D1658" s="27">
        <v>620</v>
      </c>
      <c r="E1658" s="27">
        <v>620</v>
      </c>
      <c r="F1658" s="27">
        <v>619.99674000000005</v>
      </c>
      <c r="G1658" s="28"/>
      <c r="H1658" s="28"/>
      <c r="I1658" s="27"/>
      <c r="J1658" s="27"/>
    </row>
    <row r="1659" spans="1:10" s="21" customFormat="1" hidden="1" x14ac:dyDescent="0.25">
      <c r="A1659" s="16" t="str">
        <f t="shared" si="159"/>
        <v>a</v>
      </c>
      <c r="B1659" s="22" t="s">
        <v>2</v>
      </c>
      <c r="C1659" s="26" t="s">
        <v>12</v>
      </c>
      <c r="D1659" s="27">
        <v>11805</v>
      </c>
      <c r="E1659" s="27">
        <v>11177.434000000001</v>
      </c>
      <c r="F1659" s="27">
        <v>11177.349689999999</v>
      </c>
      <c r="G1659" s="28"/>
      <c r="H1659" s="28"/>
      <c r="I1659" s="27"/>
      <c r="J1659" s="27"/>
    </row>
    <row r="1660" spans="1:10" s="21" customFormat="1" hidden="1" x14ac:dyDescent="0.25">
      <c r="A1660" s="16" t="str">
        <f t="shared" si="159"/>
        <v>a</v>
      </c>
      <c r="B1660" s="22" t="s">
        <v>2</v>
      </c>
      <c r="C1660" s="26" t="s">
        <v>15</v>
      </c>
      <c r="D1660" s="27">
        <v>16</v>
      </c>
      <c r="E1660" s="27">
        <v>39.799999999999997</v>
      </c>
      <c r="F1660" s="27">
        <v>38.308610000000002</v>
      </c>
      <c r="G1660" s="28"/>
      <c r="H1660" s="28"/>
      <c r="I1660" s="27"/>
      <c r="J1660" s="27"/>
    </row>
    <row r="1661" spans="1:10" s="21" customFormat="1" hidden="1" x14ac:dyDescent="0.25">
      <c r="A1661" s="16" t="str">
        <f t="shared" si="159"/>
        <v>a</v>
      </c>
      <c r="B1661" s="22" t="s">
        <v>2</v>
      </c>
      <c r="C1661" s="26" t="s">
        <v>16</v>
      </c>
      <c r="D1661" s="27">
        <v>4</v>
      </c>
      <c r="E1661" s="27">
        <v>3.0819999999999999</v>
      </c>
      <c r="F1661" s="27">
        <v>3.0638899999999998</v>
      </c>
      <c r="G1661" s="28"/>
      <c r="H1661" s="28"/>
      <c r="I1661" s="27"/>
      <c r="J1661" s="27"/>
    </row>
    <row r="1662" spans="1:10" s="21" customFormat="1" hidden="1" x14ac:dyDescent="0.25">
      <c r="A1662" s="16" t="str">
        <f t="shared" si="159"/>
        <v>a</v>
      </c>
      <c r="B1662" s="22" t="s">
        <v>2</v>
      </c>
      <c r="C1662" s="23" t="s">
        <v>17</v>
      </c>
      <c r="D1662" s="24">
        <v>1000</v>
      </c>
      <c r="E1662" s="24">
        <v>2728.1570000000002</v>
      </c>
      <c r="F1662" s="24">
        <v>2717.6860000000001</v>
      </c>
      <c r="G1662" s="25"/>
      <c r="H1662" s="25"/>
      <c r="I1662" s="24"/>
      <c r="J1662" s="24"/>
    </row>
    <row r="1663" spans="1:10" s="21" customFormat="1" ht="36.75" hidden="1" thickBot="1" x14ac:dyDescent="0.3">
      <c r="A1663" s="16" t="str">
        <f t="shared" si="159"/>
        <v>a</v>
      </c>
      <c r="B1663" s="17" t="s">
        <v>737</v>
      </c>
      <c r="C1663" s="18" t="s">
        <v>738</v>
      </c>
      <c r="D1663" s="19">
        <v>1245</v>
      </c>
      <c r="E1663" s="19">
        <v>1184.2729999999999</v>
      </c>
      <c r="F1663" s="19">
        <v>1178.6999599999999</v>
      </c>
      <c r="G1663" s="20">
        <f t="shared" ref="G1663:H1684" si="160">E1663/D1663</f>
        <v>0.95122329317269072</v>
      </c>
      <c r="H1663" s="20">
        <f t="shared" si="160"/>
        <v>0.99529412559435193</v>
      </c>
      <c r="I1663" s="19" t="str">
        <f t="shared" ref="I1663:I1684" si="161">IF(OR(G1663-100%&gt;=30%,100%-G1663&gt;=30%),"1","0")</f>
        <v>0</v>
      </c>
      <c r="J1663" s="19" t="str">
        <f t="shared" ref="J1663:J1684" si="162">IF(OR(H1663-100%&gt;=15%,100%-H1663&gt;=15%),"1","0")</f>
        <v>0</v>
      </c>
    </row>
    <row r="1664" spans="1:10" s="21" customFormat="1" hidden="1" x14ac:dyDescent="0.25">
      <c r="A1664" s="16" t="str">
        <f t="shared" si="159"/>
        <v>a</v>
      </c>
      <c r="B1664" s="22" t="s">
        <v>2</v>
      </c>
      <c r="C1664" s="23" t="s">
        <v>10</v>
      </c>
      <c r="D1664" s="24">
        <v>1235</v>
      </c>
      <c r="E1664" s="24">
        <v>1174.6759999999999</v>
      </c>
      <c r="F1664" s="24">
        <v>1169.1031599999999</v>
      </c>
      <c r="G1664" s="25"/>
      <c r="H1664" s="25"/>
      <c r="I1664" s="24"/>
      <c r="J1664" s="24"/>
    </row>
    <row r="1665" spans="1:10" s="21" customFormat="1" hidden="1" x14ac:dyDescent="0.25">
      <c r="A1665" s="16" t="str">
        <f t="shared" si="159"/>
        <v>a</v>
      </c>
      <c r="B1665" s="22" t="s">
        <v>2</v>
      </c>
      <c r="C1665" s="26" t="s">
        <v>11</v>
      </c>
      <c r="D1665" s="27">
        <v>650</v>
      </c>
      <c r="E1665" s="27">
        <v>622.67999999999995</v>
      </c>
      <c r="F1665" s="27">
        <v>618.91363000000001</v>
      </c>
      <c r="G1665" s="28"/>
      <c r="H1665" s="28"/>
      <c r="I1665" s="27"/>
      <c r="J1665" s="27"/>
    </row>
    <row r="1666" spans="1:10" s="21" customFormat="1" hidden="1" x14ac:dyDescent="0.25">
      <c r="A1666" s="16" t="str">
        <f t="shared" si="159"/>
        <v>a</v>
      </c>
      <c r="B1666" s="22" t="s">
        <v>2</v>
      </c>
      <c r="C1666" s="26" t="s">
        <v>12</v>
      </c>
      <c r="D1666" s="27">
        <v>562</v>
      </c>
      <c r="E1666" s="27">
        <v>536.23900000000003</v>
      </c>
      <c r="F1666" s="27">
        <v>535.38344000000006</v>
      </c>
      <c r="G1666" s="28"/>
      <c r="H1666" s="28"/>
      <c r="I1666" s="27"/>
      <c r="J1666" s="27"/>
    </row>
    <row r="1667" spans="1:10" s="21" customFormat="1" hidden="1" x14ac:dyDescent="0.25">
      <c r="A1667" s="16" t="str">
        <f t="shared" si="159"/>
        <v>a</v>
      </c>
      <c r="B1667" s="22" t="s">
        <v>2</v>
      </c>
      <c r="C1667" s="26" t="s">
        <v>15</v>
      </c>
      <c r="D1667" s="27">
        <v>13</v>
      </c>
      <c r="E1667" s="27">
        <v>8.5</v>
      </c>
      <c r="F1667" s="27">
        <v>7.6981700000000002</v>
      </c>
      <c r="G1667" s="28"/>
      <c r="H1667" s="28"/>
      <c r="I1667" s="27"/>
      <c r="J1667" s="27"/>
    </row>
    <row r="1668" spans="1:10" s="21" customFormat="1" hidden="1" x14ac:dyDescent="0.25">
      <c r="A1668" s="16" t="str">
        <f t="shared" si="159"/>
        <v>a</v>
      </c>
      <c r="B1668" s="22" t="s">
        <v>2</v>
      </c>
      <c r="C1668" s="26" t="s">
        <v>16</v>
      </c>
      <c r="D1668" s="27">
        <v>10</v>
      </c>
      <c r="E1668" s="27">
        <v>7.2569999999999997</v>
      </c>
      <c r="F1668" s="27">
        <v>7.10792</v>
      </c>
      <c r="G1668" s="28"/>
      <c r="H1668" s="28"/>
      <c r="I1668" s="27"/>
      <c r="J1668" s="27"/>
    </row>
    <row r="1669" spans="1:10" s="21" customFormat="1" hidden="1" x14ac:dyDescent="0.25">
      <c r="A1669" s="16" t="str">
        <f t="shared" si="159"/>
        <v>a</v>
      </c>
      <c r="B1669" s="22" t="s">
        <v>2</v>
      </c>
      <c r="C1669" s="23" t="s">
        <v>17</v>
      </c>
      <c r="D1669" s="24">
        <v>10</v>
      </c>
      <c r="E1669" s="24">
        <v>9.5969999999999995</v>
      </c>
      <c r="F1669" s="24">
        <v>9.5968</v>
      </c>
      <c r="G1669" s="25"/>
      <c r="H1669" s="25"/>
      <c r="I1669" s="24"/>
      <c r="J1669" s="24"/>
    </row>
    <row r="1670" spans="1:10" s="21" customFormat="1" ht="36.75" hidden="1" thickBot="1" x14ac:dyDescent="0.3">
      <c r="A1670" s="16" t="str">
        <f t="shared" si="159"/>
        <v>a</v>
      </c>
      <c r="B1670" s="17" t="s">
        <v>739</v>
      </c>
      <c r="C1670" s="18" t="s">
        <v>740</v>
      </c>
      <c r="D1670" s="19">
        <v>9850</v>
      </c>
      <c r="E1670" s="19">
        <v>10756.982999999998</v>
      </c>
      <c r="F1670" s="19">
        <v>11051.89543</v>
      </c>
      <c r="G1670" s="20">
        <f t="shared" si="160"/>
        <v>1.0920794923857866</v>
      </c>
      <c r="H1670" s="20">
        <f t="shared" si="160"/>
        <v>1.0274159055564187</v>
      </c>
      <c r="I1670" s="19" t="str">
        <f t="shared" si="161"/>
        <v>0</v>
      </c>
      <c r="J1670" s="19" t="str">
        <f t="shared" si="162"/>
        <v>0</v>
      </c>
    </row>
    <row r="1671" spans="1:10" s="21" customFormat="1" hidden="1" x14ac:dyDescent="0.25">
      <c r="A1671" s="16" t="str">
        <f t="shared" si="159"/>
        <v>a</v>
      </c>
      <c r="B1671" s="22" t="s">
        <v>2</v>
      </c>
      <c r="C1671" s="23" t="s">
        <v>10</v>
      </c>
      <c r="D1671" s="24">
        <v>9840</v>
      </c>
      <c r="E1671" s="24">
        <v>10702.102999999999</v>
      </c>
      <c r="F1671" s="24">
        <v>10949.815430000002</v>
      </c>
      <c r="G1671" s="25"/>
      <c r="H1671" s="25"/>
      <c r="I1671" s="24"/>
      <c r="J1671" s="24"/>
    </row>
    <row r="1672" spans="1:10" s="21" customFormat="1" hidden="1" x14ac:dyDescent="0.25">
      <c r="A1672" s="16" t="str">
        <f t="shared" si="159"/>
        <v>a</v>
      </c>
      <c r="B1672" s="22" t="s">
        <v>2</v>
      </c>
      <c r="C1672" s="26" t="s">
        <v>12</v>
      </c>
      <c r="D1672" s="27">
        <v>9180</v>
      </c>
      <c r="E1672" s="27">
        <v>10351.509</v>
      </c>
      <c r="F1672" s="27">
        <v>10598.142690000001</v>
      </c>
      <c r="G1672" s="28"/>
      <c r="H1672" s="28"/>
      <c r="I1672" s="27"/>
      <c r="J1672" s="27"/>
    </row>
    <row r="1673" spans="1:10" s="21" customFormat="1" hidden="1" x14ac:dyDescent="0.25">
      <c r="A1673" s="16" t="str">
        <f t="shared" si="159"/>
        <v>a</v>
      </c>
      <c r="B1673" s="22" t="s">
        <v>2</v>
      </c>
      <c r="C1673" s="26" t="s">
        <v>14</v>
      </c>
      <c r="D1673" s="27">
        <v>0</v>
      </c>
      <c r="E1673" s="27">
        <v>27</v>
      </c>
      <c r="F1673" s="27">
        <v>28.168230000000001</v>
      </c>
      <c r="G1673" s="28"/>
      <c r="H1673" s="28"/>
      <c r="I1673" s="27"/>
      <c r="J1673" s="27"/>
    </row>
    <row r="1674" spans="1:10" s="21" customFormat="1" hidden="1" x14ac:dyDescent="0.25">
      <c r="A1674" s="16" t="str">
        <f t="shared" si="159"/>
        <v>a</v>
      </c>
      <c r="B1674" s="22" t="s">
        <v>2</v>
      </c>
      <c r="C1674" s="26" t="s">
        <v>15</v>
      </c>
      <c r="D1674" s="27">
        <v>0</v>
      </c>
      <c r="E1674" s="27">
        <v>36.326999999999998</v>
      </c>
      <c r="F1674" s="27">
        <v>36.325389999999999</v>
      </c>
      <c r="G1674" s="28"/>
      <c r="H1674" s="28"/>
      <c r="I1674" s="27"/>
      <c r="J1674" s="27"/>
    </row>
    <row r="1675" spans="1:10" s="21" customFormat="1" hidden="1" x14ac:dyDescent="0.25">
      <c r="A1675" s="16" t="str">
        <f t="shared" si="159"/>
        <v>a</v>
      </c>
      <c r="B1675" s="22" t="s">
        <v>2</v>
      </c>
      <c r="C1675" s="26" t="s">
        <v>16</v>
      </c>
      <c r="D1675" s="27">
        <v>660</v>
      </c>
      <c r="E1675" s="27">
        <v>287.267</v>
      </c>
      <c r="F1675" s="27">
        <v>287.17912000000001</v>
      </c>
      <c r="G1675" s="28"/>
      <c r="H1675" s="28"/>
      <c r="I1675" s="27"/>
      <c r="J1675" s="27"/>
    </row>
    <row r="1676" spans="1:10" s="21" customFormat="1" hidden="1" x14ac:dyDescent="0.25">
      <c r="A1676" s="16" t="str">
        <f t="shared" si="159"/>
        <v>a</v>
      </c>
      <c r="B1676" s="22" t="s">
        <v>2</v>
      </c>
      <c r="C1676" s="23" t="s">
        <v>17</v>
      </c>
      <c r="D1676" s="24">
        <v>10</v>
      </c>
      <c r="E1676" s="24">
        <v>54.88</v>
      </c>
      <c r="F1676" s="24">
        <v>102.08000000000001</v>
      </c>
      <c r="G1676" s="25"/>
      <c r="H1676" s="25"/>
      <c r="I1676" s="24"/>
      <c r="J1676" s="24"/>
    </row>
    <row r="1677" spans="1:10" s="21" customFormat="1" ht="60.75" hidden="1" thickBot="1" x14ac:dyDescent="0.3">
      <c r="A1677" s="16" t="str">
        <f t="shared" si="159"/>
        <v>a</v>
      </c>
      <c r="B1677" s="17" t="s">
        <v>741</v>
      </c>
      <c r="C1677" s="18" t="s">
        <v>742</v>
      </c>
      <c r="D1677" s="19">
        <v>800</v>
      </c>
      <c r="E1677" s="19">
        <v>389.44100000000003</v>
      </c>
      <c r="F1677" s="19">
        <v>388.44377000000003</v>
      </c>
      <c r="G1677" s="20">
        <f t="shared" si="160"/>
        <v>0.48680125000000002</v>
      </c>
      <c r="H1677" s="20">
        <f t="shared" si="160"/>
        <v>0.99743932970591176</v>
      </c>
      <c r="I1677" s="19" t="str">
        <f t="shared" si="161"/>
        <v>1</v>
      </c>
      <c r="J1677" s="19" t="str">
        <f t="shared" si="162"/>
        <v>0</v>
      </c>
    </row>
    <row r="1678" spans="1:10" s="21" customFormat="1" hidden="1" x14ac:dyDescent="0.25">
      <c r="A1678" s="16" t="str">
        <f t="shared" si="159"/>
        <v>a</v>
      </c>
      <c r="B1678" s="22" t="s">
        <v>2</v>
      </c>
      <c r="C1678" s="23" t="s">
        <v>10</v>
      </c>
      <c r="D1678" s="24">
        <v>800</v>
      </c>
      <c r="E1678" s="24">
        <v>389.44100000000003</v>
      </c>
      <c r="F1678" s="24">
        <v>388.44377000000003</v>
      </c>
      <c r="G1678" s="25"/>
      <c r="H1678" s="25"/>
      <c r="I1678" s="24"/>
      <c r="J1678" s="24"/>
    </row>
    <row r="1679" spans="1:10" s="21" customFormat="1" hidden="1" x14ac:dyDescent="0.25">
      <c r="A1679" s="16" t="str">
        <f t="shared" si="159"/>
        <v>a</v>
      </c>
      <c r="B1679" s="22" t="s">
        <v>2</v>
      </c>
      <c r="C1679" s="26" t="s">
        <v>12</v>
      </c>
      <c r="D1679" s="27">
        <v>800</v>
      </c>
      <c r="E1679" s="27">
        <v>389.44100000000003</v>
      </c>
      <c r="F1679" s="27">
        <v>388.44377000000003</v>
      </c>
      <c r="G1679" s="28"/>
      <c r="H1679" s="28"/>
      <c r="I1679" s="27"/>
      <c r="J1679" s="27"/>
    </row>
    <row r="1680" spans="1:10" s="21" customFormat="1" ht="45.75" hidden="1" thickBot="1" x14ac:dyDescent="0.3">
      <c r="A1680" s="16" t="str">
        <f t="shared" si="159"/>
        <v>a</v>
      </c>
      <c r="B1680" s="17" t="s">
        <v>743</v>
      </c>
      <c r="C1680" s="18" t="s">
        <v>744</v>
      </c>
      <c r="D1680" s="19">
        <v>580</v>
      </c>
      <c r="E1680" s="19">
        <v>451.9</v>
      </c>
      <c r="F1680" s="19">
        <v>448.76794000000001</v>
      </c>
      <c r="G1680" s="20">
        <f t="shared" si="160"/>
        <v>0.7791379310344827</v>
      </c>
      <c r="H1680" s="20">
        <f t="shared" si="160"/>
        <v>0.99306913033857058</v>
      </c>
      <c r="I1680" s="19" t="str">
        <f t="shared" si="161"/>
        <v>0</v>
      </c>
      <c r="J1680" s="19" t="str">
        <f t="shared" si="162"/>
        <v>0</v>
      </c>
    </row>
    <row r="1681" spans="1:10" s="21" customFormat="1" hidden="1" x14ac:dyDescent="0.25">
      <c r="A1681" s="16" t="str">
        <f t="shared" si="159"/>
        <v>a</v>
      </c>
      <c r="B1681" s="22" t="s">
        <v>2</v>
      </c>
      <c r="C1681" s="23" t="s">
        <v>10</v>
      </c>
      <c r="D1681" s="24">
        <v>580</v>
      </c>
      <c r="E1681" s="24">
        <v>451.9</v>
      </c>
      <c r="F1681" s="24">
        <v>448.76794000000001</v>
      </c>
      <c r="G1681" s="25"/>
      <c r="H1681" s="25"/>
      <c r="I1681" s="24"/>
      <c r="J1681" s="24"/>
    </row>
    <row r="1682" spans="1:10" s="21" customFormat="1" hidden="1" x14ac:dyDescent="0.25">
      <c r="A1682" s="16" t="str">
        <f t="shared" si="159"/>
        <v>a</v>
      </c>
      <c r="B1682" s="22" t="s">
        <v>2</v>
      </c>
      <c r="C1682" s="26" t="s">
        <v>12</v>
      </c>
      <c r="D1682" s="27">
        <v>340</v>
      </c>
      <c r="E1682" s="27">
        <v>191.19800000000001</v>
      </c>
      <c r="F1682" s="27">
        <v>190.56756999999999</v>
      </c>
      <c r="G1682" s="28"/>
      <c r="H1682" s="28"/>
      <c r="I1682" s="27"/>
      <c r="J1682" s="27"/>
    </row>
    <row r="1683" spans="1:10" s="21" customFormat="1" hidden="1" x14ac:dyDescent="0.25">
      <c r="A1683" s="16" t="str">
        <f t="shared" si="159"/>
        <v>a</v>
      </c>
      <c r="B1683" s="22" t="s">
        <v>2</v>
      </c>
      <c r="C1683" s="26" t="s">
        <v>16</v>
      </c>
      <c r="D1683" s="27">
        <v>240</v>
      </c>
      <c r="E1683" s="27">
        <v>260.702</v>
      </c>
      <c r="F1683" s="27">
        <v>258.20037000000002</v>
      </c>
      <c r="G1683" s="28"/>
      <c r="H1683" s="28"/>
      <c r="I1683" s="27"/>
      <c r="J1683" s="27"/>
    </row>
    <row r="1684" spans="1:10" s="21" customFormat="1" ht="36.75" hidden="1" thickBot="1" x14ac:dyDescent="0.3">
      <c r="A1684" s="16" t="str">
        <f t="shared" si="159"/>
        <v>a</v>
      </c>
      <c r="B1684" s="17" t="s">
        <v>745</v>
      </c>
      <c r="C1684" s="18" t="s">
        <v>746</v>
      </c>
      <c r="D1684" s="19">
        <v>150</v>
      </c>
      <c r="E1684" s="19">
        <v>118.5</v>
      </c>
      <c r="F1684" s="19">
        <v>113.58172</v>
      </c>
      <c r="G1684" s="20">
        <f t="shared" si="160"/>
        <v>0.79</v>
      </c>
      <c r="H1684" s="20">
        <f t="shared" si="160"/>
        <v>0.9584955274261604</v>
      </c>
      <c r="I1684" s="19" t="str">
        <f t="shared" si="161"/>
        <v>0</v>
      </c>
      <c r="J1684" s="19" t="str">
        <f t="shared" si="162"/>
        <v>0</v>
      </c>
    </row>
    <row r="1685" spans="1:10" s="21" customFormat="1" hidden="1" x14ac:dyDescent="0.25">
      <c r="A1685" s="16" t="str">
        <f t="shared" si="159"/>
        <v>a</v>
      </c>
      <c r="B1685" s="22" t="s">
        <v>2</v>
      </c>
      <c r="C1685" s="23" t="s">
        <v>10</v>
      </c>
      <c r="D1685" s="24">
        <v>150</v>
      </c>
      <c r="E1685" s="24">
        <v>118.5</v>
      </c>
      <c r="F1685" s="24">
        <v>113.58172</v>
      </c>
      <c r="G1685" s="25"/>
      <c r="H1685" s="25"/>
      <c r="I1685" s="24"/>
      <c r="J1685" s="24"/>
    </row>
    <row r="1686" spans="1:10" s="21" customFormat="1" hidden="1" x14ac:dyDescent="0.25">
      <c r="A1686" s="16" t="str">
        <f t="shared" si="159"/>
        <v>a</v>
      </c>
      <c r="B1686" s="22" t="s">
        <v>2</v>
      </c>
      <c r="C1686" s="26" t="s">
        <v>12</v>
      </c>
      <c r="D1686" s="27">
        <v>150</v>
      </c>
      <c r="E1686" s="27">
        <v>118.5</v>
      </c>
      <c r="F1686" s="27">
        <v>113.58172</v>
      </c>
      <c r="G1686" s="28"/>
      <c r="H1686" s="28"/>
      <c r="I1686" s="27"/>
      <c r="J1686" s="27"/>
    </row>
    <row r="1687" spans="1:10" s="21" customFormat="1" ht="36.75" hidden="1" thickBot="1" x14ac:dyDescent="0.3">
      <c r="A1687" s="16" t="str">
        <f t="shared" ref="A1687:A1710" si="163">IF(OR(D1687&lt;&gt;0,E1687&lt;&gt;0,F1687&lt;&gt;0),"a","b")</f>
        <v>a</v>
      </c>
      <c r="B1687" s="17" t="s">
        <v>747</v>
      </c>
      <c r="C1687" s="18" t="s">
        <v>748</v>
      </c>
      <c r="D1687" s="19">
        <v>240</v>
      </c>
      <c r="E1687" s="19">
        <v>235.60599999999999</v>
      </c>
      <c r="F1687" s="19">
        <v>235.60599999999999</v>
      </c>
      <c r="G1687" s="20">
        <f t="shared" ref="G1687:H1711" si="164">E1687/D1687</f>
        <v>0.98169166666666663</v>
      </c>
      <c r="H1687" s="20">
        <f t="shared" si="164"/>
        <v>1</v>
      </c>
      <c r="I1687" s="19" t="str">
        <f t="shared" ref="I1687:I1711" si="165">IF(OR(G1687-100%&gt;=30%,100%-G1687&gt;=30%),"1","0")</f>
        <v>0</v>
      </c>
      <c r="J1687" s="19" t="str">
        <f t="shared" ref="J1687:J1711" si="166">IF(OR(H1687-100%&gt;=15%,100%-H1687&gt;=15%),"1","0")</f>
        <v>0</v>
      </c>
    </row>
    <row r="1688" spans="1:10" s="21" customFormat="1" hidden="1" x14ac:dyDescent="0.25">
      <c r="A1688" s="16" t="str">
        <f t="shared" si="163"/>
        <v>a</v>
      </c>
      <c r="B1688" s="22" t="s">
        <v>2</v>
      </c>
      <c r="C1688" s="23" t="s">
        <v>10</v>
      </c>
      <c r="D1688" s="24">
        <v>240</v>
      </c>
      <c r="E1688" s="24">
        <v>235.60599999999999</v>
      </c>
      <c r="F1688" s="24">
        <v>235.60599999999999</v>
      </c>
      <c r="G1688" s="25"/>
      <c r="H1688" s="25"/>
      <c r="I1688" s="24"/>
      <c r="J1688" s="24"/>
    </row>
    <row r="1689" spans="1:10" s="21" customFormat="1" hidden="1" x14ac:dyDescent="0.25">
      <c r="A1689" s="16" t="str">
        <f t="shared" si="163"/>
        <v>a</v>
      </c>
      <c r="B1689" s="22" t="s">
        <v>2</v>
      </c>
      <c r="C1689" s="26" t="s">
        <v>13</v>
      </c>
      <c r="D1689" s="27">
        <v>240</v>
      </c>
      <c r="E1689" s="27">
        <v>235.60599999999999</v>
      </c>
      <c r="F1689" s="27">
        <v>235.60599999999999</v>
      </c>
      <c r="G1689" s="28"/>
      <c r="H1689" s="28"/>
      <c r="I1689" s="27"/>
      <c r="J1689" s="27"/>
    </row>
    <row r="1690" spans="1:10" s="21" customFormat="1" ht="60.75" hidden="1" thickBot="1" x14ac:dyDescent="0.3">
      <c r="A1690" s="16" t="str">
        <f t="shared" si="163"/>
        <v>a</v>
      </c>
      <c r="B1690" s="17" t="s">
        <v>749</v>
      </c>
      <c r="C1690" s="18" t="s">
        <v>750</v>
      </c>
      <c r="D1690" s="19">
        <v>20100</v>
      </c>
      <c r="E1690" s="19">
        <v>19854.45</v>
      </c>
      <c r="F1690" s="19">
        <v>19854.213699999997</v>
      </c>
      <c r="G1690" s="20">
        <f t="shared" si="164"/>
        <v>0.9877835820895523</v>
      </c>
      <c r="H1690" s="20">
        <f t="shared" si="164"/>
        <v>0.99998809838600389</v>
      </c>
      <c r="I1690" s="19" t="str">
        <f t="shared" si="165"/>
        <v>0</v>
      </c>
      <c r="J1690" s="19" t="str">
        <f t="shared" si="166"/>
        <v>0</v>
      </c>
    </row>
    <row r="1691" spans="1:10" s="21" customFormat="1" hidden="1" x14ac:dyDescent="0.25">
      <c r="A1691" s="16" t="str">
        <f t="shared" si="163"/>
        <v>a</v>
      </c>
      <c r="B1691" s="22" t="s">
        <v>2</v>
      </c>
      <c r="C1691" s="23" t="s">
        <v>10</v>
      </c>
      <c r="D1691" s="24">
        <v>20100</v>
      </c>
      <c r="E1691" s="24">
        <v>19854.45</v>
      </c>
      <c r="F1691" s="24">
        <v>19854.213699999997</v>
      </c>
      <c r="G1691" s="25"/>
      <c r="H1691" s="25"/>
      <c r="I1691" s="24"/>
      <c r="J1691" s="24"/>
    </row>
    <row r="1692" spans="1:10" s="21" customFormat="1" hidden="1" x14ac:dyDescent="0.25">
      <c r="A1692" s="16" t="str">
        <f t="shared" si="163"/>
        <v>a</v>
      </c>
      <c r="B1692" s="22" t="s">
        <v>2</v>
      </c>
      <c r="C1692" s="26" t="s">
        <v>12</v>
      </c>
      <c r="D1692" s="27">
        <v>20100</v>
      </c>
      <c r="E1692" s="27">
        <v>19854.45</v>
      </c>
      <c r="F1692" s="27">
        <v>19854.213699999997</v>
      </c>
      <c r="G1692" s="28"/>
      <c r="H1692" s="28"/>
      <c r="I1692" s="27"/>
      <c r="J1692" s="27"/>
    </row>
    <row r="1693" spans="1:10" s="21" customFormat="1" ht="45.75" hidden="1" thickBot="1" x14ac:dyDescent="0.3">
      <c r="A1693" s="16" t="str">
        <f t="shared" si="163"/>
        <v>a</v>
      </c>
      <c r="B1693" s="17" t="s">
        <v>751</v>
      </c>
      <c r="C1693" s="18" t="s">
        <v>752</v>
      </c>
      <c r="D1693" s="19">
        <v>0</v>
      </c>
      <c r="E1693" s="19">
        <v>2489.5500000000002</v>
      </c>
      <c r="F1693" s="19">
        <v>2489.5435000000002</v>
      </c>
      <c r="G1693" s="20" t="e">
        <f t="shared" si="164"/>
        <v>#DIV/0!</v>
      </c>
      <c r="H1693" s="20">
        <f t="shared" si="164"/>
        <v>0.99999738908638114</v>
      </c>
      <c r="I1693" s="19" t="e">
        <f t="shared" si="165"/>
        <v>#DIV/0!</v>
      </c>
      <c r="J1693" s="19" t="str">
        <f t="shared" si="166"/>
        <v>0</v>
      </c>
    </row>
    <row r="1694" spans="1:10" s="21" customFormat="1" hidden="1" x14ac:dyDescent="0.25">
      <c r="A1694" s="16" t="str">
        <f t="shared" si="163"/>
        <v>a</v>
      </c>
      <c r="B1694" s="22" t="s">
        <v>2</v>
      </c>
      <c r="C1694" s="23" t="s">
        <v>10</v>
      </c>
      <c r="D1694" s="24">
        <v>0</v>
      </c>
      <c r="E1694" s="24">
        <v>2489.5500000000002</v>
      </c>
      <c r="F1694" s="24">
        <v>2489.5435000000002</v>
      </c>
      <c r="G1694" s="25"/>
      <c r="H1694" s="25"/>
      <c r="I1694" s="24"/>
      <c r="J1694" s="24"/>
    </row>
    <row r="1695" spans="1:10" s="21" customFormat="1" hidden="1" x14ac:dyDescent="0.25">
      <c r="A1695" s="16" t="str">
        <f t="shared" si="163"/>
        <v>a</v>
      </c>
      <c r="B1695" s="22" t="s">
        <v>2</v>
      </c>
      <c r="C1695" s="26" t="s">
        <v>12</v>
      </c>
      <c r="D1695" s="27">
        <v>0</v>
      </c>
      <c r="E1695" s="27">
        <v>2489.5500000000002</v>
      </c>
      <c r="F1695" s="27">
        <v>2489.5435000000002</v>
      </c>
      <c r="G1695" s="28"/>
      <c r="H1695" s="28"/>
      <c r="I1695" s="27"/>
      <c r="J1695" s="27"/>
    </row>
    <row r="1696" spans="1:10" s="21" customFormat="1" ht="45.75" hidden="1" thickBot="1" x14ac:dyDescent="0.3">
      <c r="A1696" s="16" t="str">
        <f t="shared" si="163"/>
        <v>a</v>
      </c>
      <c r="B1696" s="17" t="s">
        <v>753</v>
      </c>
      <c r="C1696" s="18" t="s">
        <v>754</v>
      </c>
      <c r="D1696" s="19">
        <v>442</v>
      </c>
      <c r="E1696" s="19">
        <v>1094.4760000000001</v>
      </c>
      <c r="F1696" s="19">
        <v>1065.46378</v>
      </c>
      <c r="G1696" s="20">
        <f t="shared" si="164"/>
        <v>2.476190045248869</v>
      </c>
      <c r="H1696" s="20">
        <f t="shared" si="164"/>
        <v>0.97349213687645952</v>
      </c>
      <c r="I1696" s="19" t="str">
        <f t="shared" si="165"/>
        <v>1</v>
      </c>
      <c r="J1696" s="19" t="str">
        <f t="shared" si="166"/>
        <v>0</v>
      </c>
    </row>
    <row r="1697" spans="1:10" s="21" customFormat="1" hidden="1" x14ac:dyDescent="0.25">
      <c r="A1697" s="16" t="str">
        <f t="shared" si="163"/>
        <v>a</v>
      </c>
      <c r="B1697" s="22" t="s">
        <v>2</v>
      </c>
      <c r="C1697" s="23" t="s">
        <v>10</v>
      </c>
      <c r="D1697" s="24">
        <v>442</v>
      </c>
      <c r="E1697" s="24">
        <v>1094.4760000000001</v>
      </c>
      <c r="F1697" s="24">
        <v>1065.46378</v>
      </c>
      <c r="G1697" s="25"/>
      <c r="H1697" s="25"/>
      <c r="I1697" s="24"/>
      <c r="J1697" s="24"/>
    </row>
    <row r="1698" spans="1:10" s="21" customFormat="1" hidden="1" x14ac:dyDescent="0.25">
      <c r="A1698" s="16" t="str">
        <f t="shared" si="163"/>
        <v>a</v>
      </c>
      <c r="B1698" s="22" t="s">
        <v>2</v>
      </c>
      <c r="C1698" s="26" t="s">
        <v>12</v>
      </c>
      <c r="D1698" s="27">
        <v>392</v>
      </c>
      <c r="E1698" s="27">
        <v>430.12599999999998</v>
      </c>
      <c r="F1698" s="27">
        <v>407.34840000000003</v>
      </c>
      <c r="G1698" s="28"/>
      <c r="H1698" s="28"/>
      <c r="I1698" s="27"/>
      <c r="J1698" s="27"/>
    </row>
    <row r="1699" spans="1:10" s="21" customFormat="1" hidden="1" x14ac:dyDescent="0.25">
      <c r="A1699" s="16" t="str">
        <f t="shared" si="163"/>
        <v>a</v>
      </c>
      <c r="B1699" s="22" t="s">
        <v>2</v>
      </c>
      <c r="C1699" s="26" t="s">
        <v>13</v>
      </c>
      <c r="D1699" s="27">
        <v>0</v>
      </c>
      <c r="E1699" s="27">
        <v>591.16200000000003</v>
      </c>
      <c r="F1699" s="27">
        <v>591.07500000000005</v>
      </c>
      <c r="G1699" s="28"/>
      <c r="H1699" s="28"/>
      <c r="I1699" s="27"/>
      <c r="J1699" s="27"/>
    </row>
    <row r="1700" spans="1:10" s="21" customFormat="1" hidden="1" x14ac:dyDescent="0.25">
      <c r="A1700" s="16" t="str">
        <f t="shared" si="163"/>
        <v>a</v>
      </c>
      <c r="B1700" s="22" t="s">
        <v>2</v>
      </c>
      <c r="C1700" s="26" t="s">
        <v>16</v>
      </c>
      <c r="D1700" s="27">
        <v>50</v>
      </c>
      <c r="E1700" s="27">
        <v>73.188000000000002</v>
      </c>
      <c r="F1700" s="27">
        <v>67.040379999999999</v>
      </c>
      <c r="G1700" s="28"/>
      <c r="H1700" s="28"/>
      <c r="I1700" s="27"/>
      <c r="J1700" s="27"/>
    </row>
    <row r="1701" spans="1:10" s="21" customFormat="1" ht="45.75" hidden="1" thickBot="1" x14ac:dyDescent="0.3">
      <c r="A1701" s="16" t="str">
        <f t="shared" si="163"/>
        <v>a</v>
      </c>
      <c r="B1701" s="17" t="s">
        <v>755</v>
      </c>
      <c r="C1701" s="18" t="s">
        <v>756</v>
      </c>
      <c r="D1701" s="19">
        <v>88</v>
      </c>
      <c r="E1701" s="19">
        <v>86</v>
      </c>
      <c r="F1701" s="19">
        <v>85.910420000000002</v>
      </c>
      <c r="G1701" s="20">
        <f t="shared" si="164"/>
        <v>0.97727272727272729</v>
      </c>
      <c r="H1701" s="20">
        <f t="shared" si="164"/>
        <v>0.99895837209302329</v>
      </c>
      <c r="I1701" s="19" t="str">
        <f t="shared" si="165"/>
        <v>0</v>
      </c>
      <c r="J1701" s="19" t="str">
        <f t="shared" si="166"/>
        <v>0</v>
      </c>
    </row>
    <row r="1702" spans="1:10" s="21" customFormat="1" hidden="1" x14ac:dyDescent="0.25">
      <c r="A1702" s="16" t="str">
        <f t="shared" si="163"/>
        <v>a</v>
      </c>
      <c r="B1702" s="22" t="s">
        <v>2</v>
      </c>
      <c r="C1702" s="23" t="s">
        <v>10</v>
      </c>
      <c r="D1702" s="24">
        <v>88</v>
      </c>
      <c r="E1702" s="24">
        <v>86</v>
      </c>
      <c r="F1702" s="24">
        <v>85.910420000000002</v>
      </c>
      <c r="G1702" s="25"/>
      <c r="H1702" s="25"/>
      <c r="I1702" s="24"/>
      <c r="J1702" s="24"/>
    </row>
    <row r="1703" spans="1:10" s="21" customFormat="1" hidden="1" x14ac:dyDescent="0.25">
      <c r="A1703" s="16" t="str">
        <f t="shared" si="163"/>
        <v>a</v>
      </c>
      <c r="B1703" s="22" t="s">
        <v>2</v>
      </c>
      <c r="C1703" s="26" t="s">
        <v>12</v>
      </c>
      <c r="D1703" s="27">
        <v>88</v>
      </c>
      <c r="E1703" s="27">
        <v>86</v>
      </c>
      <c r="F1703" s="27">
        <v>85.910420000000002</v>
      </c>
      <c r="G1703" s="28"/>
      <c r="H1703" s="28"/>
      <c r="I1703" s="27"/>
      <c r="J1703" s="27"/>
    </row>
    <row r="1704" spans="1:10" s="21" customFormat="1" ht="60.75" hidden="1" thickBot="1" x14ac:dyDescent="0.3">
      <c r="A1704" s="16" t="str">
        <f t="shared" si="163"/>
        <v>a</v>
      </c>
      <c r="B1704" s="17" t="s">
        <v>757</v>
      </c>
      <c r="C1704" s="18" t="s">
        <v>758</v>
      </c>
      <c r="D1704" s="19">
        <v>100</v>
      </c>
      <c r="E1704" s="19">
        <v>91.9</v>
      </c>
      <c r="F1704" s="19">
        <v>91.861999999999995</v>
      </c>
      <c r="G1704" s="20">
        <f t="shared" si="164"/>
        <v>0.91900000000000004</v>
      </c>
      <c r="H1704" s="20">
        <f t="shared" si="164"/>
        <v>0.99958650707290519</v>
      </c>
      <c r="I1704" s="19" t="str">
        <f t="shared" si="165"/>
        <v>0</v>
      </c>
      <c r="J1704" s="19" t="str">
        <f t="shared" si="166"/>
        <v>0</v>
      </c>
    </row>
    <row r="1705" spans="1:10" s="21" customFormat="1" hidden="1" x14ac:dyDescent="0.25">
      <c r="A1705" s="16" t="str">
        <f t="shared" si="163"/>
        <v>a</v>
      </c>
      <c r="B1705" s="22" t="s">
        <v>2</v>
      </c>
      <c r="C1705" s="23" t="s">
        <v>10</v>
      </c>
      <c r="D1705" s="24">
        <v>100</v>
      </c>
      <c r="E1705" s="24">
        <v>91.9</v>
      </c>
      <c r="F1705" s="24">
        <v>91.861999999999995</v>
      </c>
      <c r="G1705" s="25"/>
      <c r="H1705" s="25"/>
      <c r="I1705" s="24"/>
      <c r="J1705" s="24"/>
    </row>
    <row r="1706" spans="1:10" s="21" customFormat="1" hidden="1" x14ac:dyDescent="0.25">
      <c r="A1706" s="16" t="str">
        <f t="shared" si="163"/>
        <v>a</v>
      </c>
      <c r="B1706" s="22" t="s">
        <v>2</v>
      </c>
      <c r="C1706" s="26" t="s">
        <v>16</v>
      </c>
      <c r="D1706" s="27">
        <v>100</v>
      </c>
      <c r="E1706" s="27">
        <v>91.9</v>
      </c>
      <c r="F1706" s="27">
        <v>91.861999999999995</v>
      </c>
      <c r="G1706" s="28"/>
      <c r="H1706" s="28"/>
      <c r="I1706" s="27"/>
      <c r="J1706" s="27"/>
    </row>
    <row r="1707" spans="1:10" s="21" customFormat="1" ht="45.75" hidden="1" thickBot="1" x14ac:dyDescent="0.3">
      <c r="A1707" s="16" t="str">
        <f t="shared" si="163"/>
        <v>a</v>
      </c>
      <c r="B1707" s="17" t="s">
        <v>759</v>
      </c>
      <c r="C1707" s="18" t="s">
        <v>760</v>
      </c>
      <c r="D1707" s="19">
        <v>2000</v>
      </c>
      <c r="E1707" s="19">
        <v>90.15</v>
      </c>
      <c r="F1707" s="19">
        <v>90.052509999999998</v>
      </c>
      <c r="G1707" s="20">
        <f t="shared" si="164"/>
        <v>4.5075000000000004E-2</v>
      </c>
      <c r="H1707" s="20">
        <f t="shared" si="164"/>
        <v>0.99891858014420398</v>
      </c>
      <c r="I1707" s="19" t="str">
        <f t="shared" si="165"/>
        <v>1</v>
      </c>
      <c r="J1707" s="19" t="str">
        <f t="shared" si="166"/>
        <v>0</v>
      </c>
    </row>
    <row r="1708" spans="1:10" s="21" customFormat="1" hidden="1" x14ac:dyDescent="0.25">
      <c r="A1708" s="16" t="str">
        <f t="shared" si="163"/>
        <v>a</v>
      </c>
      <c r="B1708" s="22" t="s">
        <v>2</v>
      </c>
      <c r="C1708" s="23" t="s">
        <v>10</v>
      </c>
      <c r="D1708" s="24">
        <v>2000</v>
      </c>
      <c r="E1708" s="24">
        <v>90.15</v>
      </c>
      <c r="F1708" s="24">
        <v>90.052509999999998</v>
      </c>
      <c r="G1708" s="25"/>
      <c r="H1708" s="25"/>
      <c r="I1708" s="24"/>
      <c r="J1708" s="24"/>
    </row>
    <row r="1709" spans="1:10" s="21" customFormat="1" hidden="1" x14ac:dyDescent="0.25">
      <c r="A1709" s="16" t="str">
        <f t="shared" si="163"/>
        <v>a</v>
      </c>
      <c r="B1709" s="22" t="s">
        <v>2</v>
      </c>
      <c r="C1709" s="26" t="s">
        <v>12</v>
      </c>
      <c r="D1709" s="27">
        <v>2000</v>
      </c>
      <c r="E1709" s="27">
        <v>0.15</v>
      </c>
      <c r="F1709" s="27">
        <v>8.3330000000000001E-2</v>
      </c>
      <c r="G1709" s="28"/>
      <c r="H1709" s="28"/>
      <c r="I1709" s="27"/>
      <c r="J1709" s="27"/>
    </row>
    <row r="1710" spans="1:10" s="21" customFormat="1" hidden="1" x14ac:dyDescent="0.25">
      <c r="A1710" s="16" t="str">
        <f t="shared" si="163"/>
        <v>a</v>
      </c>
      <c r="B1710" s="22" t="s">
        <v>2</v>
      </c>
      <c r="C1710" s="26" t="s">
        <v>16</v>
      </c>
      <c r="D1710" s="27">
        <v>0</v>
      </c>
      <c r="E1710" s="27">
        <v>90</v>
      </c>
      <c r="F1710" s="27">
        <v>89.969179999999994</v>
      </c>
      <c r="G1710" s="28"/>
      <c r="H1710" s="28"/>
      <c r="I1710" s="27"/>
      <c r="J1710" s="27"/>
    </row>
    <row r="1711" spans="1:10" s="21" customFormat="1" ht="45.75" hidden="1" thickBot="1" x14ac:dyDescent="0.3">
      <c r="A1711" s="16" t="str">
        <f t="shared" ref="A1711:A1753" si="167">IF(OR(D1711&lt;&gt;0,E1711&lt;&gt;0,F1711&lt;&gt;0),"a","b")</f>
        <v>a</v>
      </c>
      <c r="B1711" s="17" t="s">
        <v>761</v>
      </c>
      <c r="C1711" s="18" t="s">
        <v>762</v>
      </c>
      <c r="D1711" s="19">
        <v>0</v>
      </c>
      <c r="E1711" s="19">
        <v>1234.848</v>
      </c>
      <c r="F1711" s="19">
        <v>1234.8</v>
      </c>
      <c r="G1711" s="20" t="e">
        <f t="shared" si="164"/>
        <v>#DIV/0!</v>
      </c>
      <c r="H1711" s="20">
        <f t="shared" si="164"/>
        <v>0.99996112881909349</v>
      </c>
      <c r="I1711" s="19" t="e">
        <f t="shared" si="165"/>
        <v>#DIV/0!</v>
      </c>
      <c r="J1711" s="19" t="str">
        <f t="shared" si="166"/>
        <v>0</v>
      </c>
    </row>
    <row r="1712" spans="1:10" s="21" customFormat="1" hidden="1" x14ac:dyDescent="0.25">
      <c r="A1712" s="16" t="str">
        <f t="shared" si="167"/>
        <v>a</v>
      </c>
      <c r="B1712" s="22" t="s">
        <v>2</v>
      </c>
      <c r="C1712" s="23" t="s">
        <v>17</v>
      </c>
      <c r="D1712" s="24">
        <v>0</v>
      </c>
      <c r="E1712" s="24">
        <v>1234.848</v>
      </c>
      <c r="F1712" s="24">
        <v>1234.8</v>
      </c>
      <c r="G1712" s="25"/>
      <c r="H1712" s="25"/>
      <c r="I1712" s="24"/>
      <c r="J1712" s="24"/>
    </row>
    <row r="1713" spans="1:10" s="21" customFormat="1" ht="45.75" hidden="1" thickBot="1" x14ac:dyDescent="0.3">
      <c r="A1713" s="16" t="str">
        <f t="shared" si="167"/>
        <v>a</v>
      </c>
      <c r="B1713" s="17" t="s">
        <v>763</v>
      </c>
      <c r="C1713" s="18" t="s">
        <v>764</v>
      </c>
      <c r="D1713" s="19">
        <v>38190</v>
      </c>
      <c r="E1713" s="19">
        <v>16853.105</v>
      </c>
      <c r="F1713" s="19">
        <v>16124.25035</v>
      </c>
      <c r="G1713" s="20">
        <f t="shared" ref="G1713:H1752" si="168">E1713/D1713</f>
        <v>0.44129628174914898</v>
      </c>
      <c r="H1713" s="20">
        <f t="shared" si="168"/>
        <v>0.95675250050361649</v>
      </c>
      <c r="I1713" s="19" t="str">
        <f t="shared" ref="I1713:I1752" si="169">IF(OR(G1713-100%&gt;=30%,100%-G1713&gt;=30%),"1","0")</f>
        <v>1</v>
      </c>
      <c r="J1713" s="19" t="str">
        <f t="shared" ref="J1713:J1752" si="170">IF(OR(H1713-100%&gt;=15%,100%-H1713&gt;=15%),"1","0")</f>
        <v>0</v>
      </c>
    </row>
    <row r="1714" spans="1:10" s="21" customFormat="1" hidden="1" x14ac:dyDescent="0.25">
      <c r="A1714" s="16" t="str">
        <f t="shared" si="167"/>
        <v>a</v>
      </c>
      <c r="B1714" s="22" t="s">
        <v>2</v>
      </c>
      <c r="C1714" s="23" t="s">
        <v>10</v>
      </c>
      <c r="D1714" s="24">
        <v>37790</v>
      </c>
      <c r="E1714" s="24">
        <v>16849.928</v>
      </c>
      <c r="F1714" s="24">
        <v>16124.25035</v>
      </c>
      <c r="G1714" s="25"/>
      <c r="H1714" s="25"/>
      <c r="I1714" s="24"/>
      <c r="J1714" s="24"/>
    </row>
    <row r="1715" spans="1:10" s="21" customFormat="1" hidden="1" x14ac:dyDescent="0.25">
      <c r="A1715" s="16" t="str">
        <f t="shared" si="167"/>
        <v>a</v>
      </c>
      <c r="B1715" s="22" t="s">
        <v>2</v>
      </c>
      <c r="C1715" s="26" t="s">
        <v>12</v>
      </c>
      <c r="D1715" s="27">
        <v>75</v>
      </c>
      <c r="E1715" s="27">
        <v>75</v>
      </c>
      <c r="F1715" s="27">
        <v>32.202629999999999</v>
      </c>
      <c r="G1715" s="28"/>
      <c r="H1715" s="28"/>
      <c r="I1715" s="27"/>
      <c r="J1715" s="27"/>
    </row>
    <row r="1716" spans="1:10" s="21" customFormat="1" hidden="1" x14ac:dyDescent="0.25">
      <c r="A1716" s="16" t="str">
        <f t="shared" si="167"/>
        <v>a</v>
      </c>
      <c r="B1716" s="22" t="s">
        <v>2</v>
      </c>
      <c r="C1716" s="26" t="s">
        <v>13</v>
      </c>
      <c r="D1716" s="27">
        <v>12600</v>
      </c>
      <c r="E1716" s="27">
        <v>646.53200000000004</v>
      </c>
      <c r="F1716" s="27">
        <v>625.57219999999995</v>
      </c>
      <c r="G1716" s="28"/>
      <c r="H1716" s="28"/>
      <c r="I1716" s="27"/>
      <c r="J1716" s="27"/>
    </row>
    <row r="1717" spans="1:10" s="21" customFormat="1" hidden="1" x14ac:dyDescent="0.25">
      <c r="A1717" s="16" t="str">
        <f t="shared" si="167"/>
        <v>a</v>
      </c>
      <c r="B1717" s="22" t="s">
        <v>2</v>
      </c>
      <c r="C1717" s="26" t="s">
        <v>14</v>
      </c>
      <c r="D1717" s="27">
        <v>0</v>
      </c>
      <c r="E1717" s="27">
        <v>1176.1569999999999</v>
      </c>
      <c r="F1717" s="27">
        <v>1176.1569999999999</v>
      </c>
      <c r="G1717" s="28"/>
      <c r="H1717" s="28"/>
      <c r="I1717" s="27"/>
      <c r="J1717" s="27"/>
    </row>
    <row r="1718" spans="1:10" s="21" customFormat="1" hidden="1" x14ac:dyDescent="0.25">
      <c r="A1718" s="16" t="str">
        <f t="shared" si="167"/>
        <v>a</v>
      </c>
      <c r="B1718" s="22" t="s">
        <v>2</v>
      </c>
      <c r="C1718" s="26" t="s">
        <v>16</v>
      </c>
      <c r="D1718" s="27">
        <v>25115</v>
      </c>
      <c r="E1718" s="27">
        <v>14952.239</v>
      </c>
      <c r="F1718" s="27">
        <v>14290.318520000001</v>
      </c>
      <c r="G1718" s="28"/>
      <c r="H1718" s="28"/>
      <c r="I1718" s="27"/>
      <c r="J1718" s="27"/>
    </row>
    <row r="1719" spans="1:10" s="21" customFormat="1" hidden="1" x14ac:dyDescent="0.25">
      <c r="A1719" s="16" t="str">
        <f t="shared" si="167"/>
        <v>a</v>
      </c>
      <c r="B1719" s="22" t="s">
        <v>2</v>
      </c>
      <c r="C1719" s="23" t="s">
        <v>17</v>
      </c>
      <c r="D1719" s="24">
        <v>400</v>
      </c>
      <c r="E1719" s="24">
        <v>3.177</v>
      </c>
      <c r="F1719" s="24">
        <v>0</v>
      </c>
      <c r="G1719" s="25"/>
      <c r="H1719" s="25"/>
      <c r="I1719" s="24"/>
      <c r="J1719" s="24"/>
    </row>
    <row r="1720" spans="1:10" s="21" customFormat="1" ht="36.75" hidden="1" thickBot="1" x14ac:dyDescent="0.3">
      <c r="A1720" s="16" t="str">
        <f t="shared" si="167"/>
        <v>a</v>
      </c>
      <c r="B1720" s="17" t="s">
        <v>765</v>
      </c>
      <c r="C1720" s="18" t="s">
        <v>766</v>
      </c>
      <c r="D1720" s="19">
        <v>0</v>
      </c>
      <c r="E1720" s="19">
        <v>553.70000000000005</v>
      </c>
      <c r="F1720" s="19">
        <v>552.8859799999999</v>
      </c>
      <c r="G1720" s="20" t="e">
        <f t="shared" si="168"/>
        <v>#DIV/0!</v>
      </c>
      <c r="H1720" s="20">
        <f t="shared" si="168"/>
        <v>0.9985298537113958</v>
      </c>
      <c r="I1720" s="19" t="e">
        <f t="shared" si="169"/>
        <v>#DIV/0!</v>
      </c>
      <c r="J1720" s="19" t="str">
        <f t="shared" si="170"/>
        <v>0</v>
      </c>
    </row>
    <row r="1721" spans="1:10" s="21" customFormat="1" hidden="1" x14ac:dyDescent="0.25">
      <c r="A1721" s="16" t="str">
        <f t="shared" si="167"/>
        <v>a</v>
      </c>
      <c r="B1721" s="22" t="s">
        <v>2</v>
      </c>
      <c r="C1721" s="23" t="s">
        <v>10</v>
      </c>
      <c r="D1721" s="24">
        <v>0</v>
      </c>
      <c r="E1721" s="24">
        <v>538.44600000000003</v>
      </c>
      <c r="F1721" s="24">
        <v>537.87199999999996</v>
      </c>
      <c r="G1721" s="25"/>
      <c r="H1721" s="25"/>
      <c r="I1721" s="24"/>
      <c r="J1721" s="24"/>
    </row>
    <row r="1722" spans="1:10" s="21" customFormat="1" hidden="1" x14ac:dyDescent="0.25">
      <c r="A1722" s="16" t="str">
        <f t="shared" si="167"/>
        <v>a</v>
      </c>
      <c r="B1722" s="22" t="s">
        <v>2</v>
      </c>
      <c r="C1722" s="26" t="s">
        <v>13</v>
      </c>
      <c r="D1722" s="27">
        <v>0</v>
      </c>
      <c r="E1722" s="27">
        <v>536.73</v>
      </c>
      <c r="F1722" s="27">
        <v>536.72799999999995</v>
      </c>
      <c r="G1722" s="28"/>
      <c r="H1722" s="28"/>
      <c r="I1722" s="27"/>
      <c r="J1722" s="27"/>
    </row>
    <row r="1723" spans="1:10" s="21" customFormat="1" hidden="1" x14ac:dyDescent="0.25">
      <c r="A1723" s="16" t="str">
        <f t="shared" si="167"/>
        <v>a</v>
      </c>
      <c r="B1723" s="22" t="s">
        <v>2</v>
      </c>
      <c r="C1723" s="26" t="s">
        <v>16</v>
      </c>
      <c r="D1723" s="27">
        <v>0</v>
      </c>
      <c r="E1723" s="27">
        <v>1.716</v>
      </c>
      <c r="F1723" s="27">
        <v>1.1439999999999999</v>
      </c>
      <c r="G1723" s="28"/>
      <c r="H1723" s="28"/>
      <c r="I1723" s="27"/>
      <c r="J1723" s="27"/>
    </row>
    <row r="1724" spans="1:10" s="21" customFormat="1" hidden="1" x14ac:dyDescent="0.25">
      <c r="A1724" s="16" t="str">
        <f t="shared" si="167"/>
        <v>a</v>
      </c>
      <c r="B1724" s="22" t="s">
        <v>2</v>
      </c>
      <c r="C1724" s="23" t="s">
        <v>17</v>
      </c>
      <c r="D1724" s="24">
        <v>0</v>
      </c>
      <c r="E1724" s="24">
        <v>15.254</v>
      </c>
      <c r="F1724" s="24">
        <v>15.01398</v>
      </c>
      <c r="G1724" s="25"/>
      <c r="H1724" s="25"/>
      <c r="I1724" s="24"/>
      <c r="J1724" s="24"/>
    </row>
    <row r="1725" spans="1:10" s="21" customFormat="1" ht="36.75" hidden="1" thickBot="1" x14ac:dyDescent="0.3">
      <c r="A1725" s="16" t="str">
        <f t="shared" si="167"/>
        <v>a</v>
      </c>
      <c r="B1725" s="17" t="s">
        <v>767</v>
      </c>
      <c r="C1725" s="18" t="s">
        <v>768</v>
      </c>
      <c r="D1725" s="19">
        <v>0</v>
      </c>
      <c r="E1725" s="19">
        <v>758.41</v>
      </c>
      <c r="F1725" s="19">
        <v>757.19075999999995</v>
      </c>
      <c r="G1725" s="20" t="e">
        <f t="shared" si="168"/>
        <v>#DIV/0!</v>
      </c>
      <c r="H1725" s="20">
        <f t="shared" si="168"/>
        <v>0.99839237351828169</v>
      </c>
      <c r="I1725" s="19" t="e">
        <f t="shared" si="169"/>
        <v>#DIV/0!</v>
      </c>
      <c r="J1725" s="19" t="str">
        <f t="shared" si="170"/>
        <v>0</v>
      </c>
    </row>
    <row r="1726" spans="1:10" s="21" customFormat="1" hidden="1" x14ac:dyDescent="0.25">
      <c r="A1726" s="16" t="str">
        <f t="shared" si="167"/>
        <v>a</v>
      </c>
      <c r="B1726" s="22" t="s">
        <v>2</v>
      </c>
      <c r="C1726" s="23" t="s">
        <v>10</v>
      </c>
      <c r="D1726" s="24">
        <v>0</v>
      </c>
      <c r="E1726" s="24">
        <v>732.33100000000002</v>
      </c>
      <c r="F1726" s="24">
        <v>731.11176</v>
      </c>
      <c r="G1726" s="25"/>
      <c r="H1726" s="25"/>
      <c r="I1726" s="24"/>
      <c r="J1726" s="24"/>
    </row>
    <row r="1727" spans="1:10" s="21" customFormat="1" hidden="1" x14ac:dyDescent="0.25">
      <c r="A1727" s="16" t="str">
        <f t="shared" si="167"/>
        <v>a</v>
      </c>
      <c r="B1727" s="22" t="s">
        <v>2</v>
      </c>
      <c r="C1727" s="26" t="s">
        <v>13</v>
      </c>
      <c r="D1727" s="27">
        <v>0</v>
      </c>
      <c r="E1727" s="27">
        <v>729.84699999999998</v>
      </c>
      <c r="F1727" s="27">
        <v>728.62775999999997</v>
      </c>
      <c r="G1727" s="28"/>
      <c r="H1727" s="28"/>
      <c r="I1727" s="27"/>
      <c r="J1727" s="27"/>
    </row>
    <row r="1728" spans="1:10" s="21" customFormat="1" hidden="1" x14ac:dyDescent="0.25">
      <c r="A1728" s="16" t="str">
        <f t="shared" si="167"/>
        <v>a</v>
      </c>
      <c r="B1728" s="22" t="s">
        <v>2</v>
      </c>
      <c r="C1728" s="26" t="s">
        <v>16</v>
      </c>
      <c r="D1728" s="27">
        <v>0</v>
      </c>
      <c r="E1728" s="27">
        <v>2.484</v>
      </c>
      <c r="F1728" s="27">
        <v>2.484</v>
      </c>
      <c r="G1728" s="28"/>
      <c r="H1728" s="28"/>
      <c r="I1728" s="27"/>
      <c r="J1728" s="27"/>
    </row>
    <row r="1729" spans="1:10" s="21" customFormat="1" hidden="1" x14ac:dyDescent="0.25">
      <c r="A1729" s="16" t="str">
        <f t="shared" si="167"/>
        <v>a</v>
      </c>
      <c r="B1729" s="22" t="s">
        <v>2</v>
      </c>
      <c r="C1729" s="23" t="s">
        <v>17</v>
      </c>
      <c r="D1729" s="24">
        <v>0</v>
      </c>
      <c r="E1729" s="24">
        <v>26.079000000000001</v>
      </c>
      <c r="F1729" s="24">
        <v>26.079000000000001</v>
      </c>
      <c r="G1729" s="25"/>
      <c r="H1729" s="25"/>
      <c r="I1729" s="24"/>
      <c r="J1729" s="24"/>
    </row>
    <row r="1730" spans="1:10" s="21" customFormat="1" ht="36.75" hidden="1" thickBot="1" x14ac:dyDescent="0.3">
      <c r="A1730" s="16" t="str">
        <f t="shared" si="167"/>
        <v>a</v>
      </c>
      <c r="B1730" s="17" t="s">
        <v>769</v>
      </c>
      <c r="C1730" s="18" t="s">
        <v>770</v>
      </c>
      <c r="D1730" s="19">
        <v>0</v>
      </c>
      <c r="E1730" s="19">
        <v>801.53399999999999</v>
      </c>
      <c r="F1730" s="19">
        <v>801.21803999999997</v>
      </c>
      <c r="G1730" s="20" t="e">
        <f t="shared" si="168"/>
        <v>#DIV/0!</v>
      </c>
      <c r="H1730" s="20">
        <f t="shared" si="168"/>
        <v>0.99960580586724956</v>
      </c>
      <c r="I1730" s="19" t="e">
        <f t="shared" si="169"/>
        <v>#DIV/0!</v>
      </c>
      <c r="J1730" s="19" t="str">
        <f t="shared" si="170"/>
        <v>0</v>
      </c>
    </row>
    <row r="1731" spans="1:10" s="21" customFormat="1" hidden="1" x14ac:dyDescent="0.25">
      <c r="A1731" s="16" t="str">
        <f t="shared" si="167"/>
        <v>a</v>
      </c>
      <c r="B1731" s="22" t="s">
        <v>2</v>
      </c>
      <c r="C1731" s="23" t="s">
        <v>10</v>
      </c>
      <c r="D1731" s="24">
        <v>0</v>
      </c>
      <c r="E1731" s="24">
        <v>782.529</v>
      </c>
      <c r="F1731" s="24">
        <v>782.47203999999999</v>
      </c>
      <c r="G1731" s="25"/>
      <c r="H1731" s="25"/>
      <c r="I1731" s="24"/>
      <c r="J1731" s="24"/>
    </row>
    <row r="1732" spans="1:10" s="21" customFormat="1" hidden="1" x14ac:dyDescent="0.25">
      <c r="A1732" s="16" t="str">
        <f t="shared" si="167"/>
        <v>a</v>
      </c>
      <c r="B1732" s="22" t="s">
        <v>2</v>
      </c>
      <c r="C1732" s="26" t="s">
        <v>13</v>
      </c>
      <c r="D1732" s="27">
        <v>0</v>
      </c>
      <c r="E1732" s="27">
        <v>782.529</v>
      </c>
      <c r="F1732" s="27">
        <v>782.47203999999999</v>
      </c>
      <c r="G1732" s="28"/>
      <c r="H1732" s="28"/>
      <c r="I1732" s="27"/>
      <c r="J1732" s="27"/>
    </row>
    <row r="1733" spans="1:10" s="21" customFormat="1" hidden="1" x14ac:dyDescent="0.25">
      <c r="A1733" s="16" t="str">
        <f t="shared" si="167"/>
        <v>a</v>
      </c>
      <c r="B1733" s="22" t="s">
        <v>2</v>
      </c>
      <c r="C1733" s="23" t="s">
        <v>17</v>
      </c>
      <c r="D1733" s="24">
        <v>0</v>
      </c>
      <c r="E1733" s="24">
        <v>19.004999999999999</v>
      </c>
      <c r="F1733" s="24">
        <v>18.745999999999999</v>
      </c>
      <c r="G1733" s="25"/>
      <c r="H1733" s="25"/>
      <c r="I1733" s="24"/>
      <c r="J1733" s="24"/>
    </row>
    <row r="1734" spans="1:10" s="21" customFormat="1" ht="36.75" hidden="1" thickBot="1" x14ac:dyDescent="0.3">
      <c r="A1734" s="16" t="str">
        <f t="shared" si="167"/>
        <v>a</v>
      </c>
      <c r="B1734" s="17" t="s">
        <v>771</v>
      </c>
      <c r="C1734" s="18" t="s">
        <v>772</v>
      </c>
      <c r="D1734" s="19">
        <v>0</v>
      </c>
      <c r="E1734" s="19">
        <v>193.648</v>
      </c>
      <c r="F1734" s="19">
        <v>192.29772</v>
      </c>
      <c r="G1734" s="20" t="e">
        <f t="shared" si="168"/>
        <v>#DIV/0!</v>
      </c>
      <c r="H1734" s="20">
        <f t="shared" si="168"/>
        <v>0.99302714203090148</v>
      </c>
      <c r="I1734" s="19" t="e">
        <f t="shared" si="169"/>
        <v>#DIV/0!</v>
      </c>
      <c r="J1734" s="19" t="str">
        <f t="shared" si="170"/>
        <v>0</v>
      </c>
    </row>
    <row r="1735" spans="1:10" s="21" customFormat="1" hidden="1" x14ac:dyDescent="0.25">
      <c r="A1735" s="16" t="str">
        <f t="shared" si="167"/>
        <v>a</v>
      </c>
      <c r="B1735" s="22" t="s">
        <v>2</v>
      </c>
      <c r="C1735" s="23" t="s">
        <v>10</v>
      </c>
      <c r="D1735" s="24">
        <v>0</v>
      </c>
      <c r="E1735" s="24">
        <v>188.75</v>
      </c>
      <c r="F1735" s="24">
        <v>187.39972</v>
      </c>
      <c r="G1735" s="25"/>
      <c r="H1735" s="25"/>
      <c r="I1735" s="24"/>
      <c r="J1735" s="24"/>
    </row>
    <row r="1736" spans="1:10" s="21" customFormat="1" hidden="1" x14ac:dyDescent="0.25">
      <c r="A1736" s="16" t="str">
        <f t="shared" si="167"/>
        <v>a</v>
      </c>
      <c r="B1736" s="22" t="s">
        <v>2</v>
      </c>
      <c r="C1736" s="26" t="s">
        <v>13</v>
      </c>
      <c r="D1736" s="27">
        <v>0</v>
      </c>
      <c r="E1736" s="27">
        <v>188.55</v>
      </c>
      <c r="F1736" s="27">
        <v>187.38522</v>
      </c>
      <c r="G1736" s="28"/>
      <c r="H1736" s="28"/>
      <c r="I1736" s="27"/>
      <c r="J1736" s="27"/>
    </row>
    <row r="1737" spans="1:10" s="21" customFormat="1" hidden="1" x14ac:dyDescent="0.25">
      <c r="A1737" s="16" t="str">
        <f t="shared" si="167"/>
        <v>a</v>
      </c>
      <c r="B1737" s="22" t="s">
        <v>2</v>
      </c>
      <c r="C1737" s="26" t="s">
        <v>16</v>
      </c>
      <c r="D1737" s="27">
        <v>0</v>
      </c>
      <c r="E1737" s="27">
        <v>0.2</v>
      </c>
      <c r="F1737" s="27">
        <v>1.4500000000000001E-2</v>
      </c>
      <c r="G1737" s="28"/>
      <c r="H1737" s="28"/>
      <c r="I1737" s="27"/>
      <c r="J1737" s="27"/>
    </row>
    <row r="1738" spans="1:10" s="21" customFormat="1" hidden="1" x14ac:dyDescent="0.25">
      <c r="A1738" s="16" t="str">
        <f t="shared" si="167"/>
        <v>a</v>
      </c>
      <c r="B1738" s="22" t="s">
        <v>2</v>
      </c>
      <c r="C1738" s="23" t="s">
        <v>17</v>
      </c>
      <c r="D1738" s="24">
        <v>0</v>
      </c>
      <c r="E1738" s="24">
        <v>4.8979999999999997</v>
      </c>
      <c r="F1738" s="24">
        <v>4.8979999999999997</v>
      </c>
      <c r="G1738" s="25"/>
      <c r="H1738" s="25"/>
      <c r="I1738" s="24"/>
      <c r="J1738" s="24"/>
    </row>
    <row r="1739" spans="1:10" s="21" customFormat="1" ht="36.75" hidden="1" thickBot="1" x14ac:dyDescent="0.3">
      <c r="A1739" s="16" t="str">
        <f t="shared" si="167"/>
        <v>a</v>
      </c>
      <c r="B1739" s="17" t="s">
        <v>773</v>
      </c>
      <c r="C1739" s="18" t="s">
        <v>774</v>
      </c>
      <c r="D1739" s="19">
        <v>0</v>
      </c>
      <c r="E1739" s="19">
        <v>276.18799999999999</v>
      </c>
      <c r="F1739" s="19">
        <v>276.18799999999999</v>
      </c>
      <c r="G1739" s="20" t="e">
        <f t="shared" si="168"/>
        <v>#DIV/0!</v>
      </c>
      <c r="H1739" s="20">
        <f t="shared" si="168"/>
        <v>1</v>
      </c>
      <c r="I1739" s="19" t="e">
        <f t="shared" si="169"/>
        <v>#DIV/0!</v>
      </c>
      <c r="J1739" s="19" t="str">
        <f t="shared" si="170"/>
        <v>0</v>
      </c>
    </row>
    <row r="1740" spans="1:10" s="21" customFormat="1" hidden="1" x14ac:dyDescent="0.25">
      <c r="A1740" s="16" t="str">
        <f t="shared" si="167"/>
        <v>a</v>
      </c>
      <c r="B1740" s="22" t="s">
        <v>2</v>
      </c>
      <c r="C1740" s="23" t="s">
        <v>10</v>
      </c>
      <c r="D1740" s="24">
        <v>0</v>
      </c>
      <c r="E1740" s="24">
        <v>269.78800000000001</v>
      </c>
      <c r="F1740" s="24">
        <v>269.78800000000001</v>
      </c>
      <c r="G1740" s="25"/>
      <c r="H1740" s="25"/>
      <c r="I1740" s="24"/>
      <c r="J1740" s="24"/>
    </row>
    <row r="1741" spans="1:10" s="21" customFormat="1" hidden="1" x14ac:dyDescent="0.25">
      <c r="A1741" s="16" t="str">
        <f t="shared" si="167"/>
        <v>a</v>
      </c>
      <c r="B1741" s="22" t="s">
        <v>2</v>
      </c>
      <c r="C1741" s="26" t="s">
        <v>13</v>
      </c>
      <c r="D1741" s="27">
        <v>0</v>
      </c>
      <c r="E1741" s="27">
        <v>269.18799999999999</v>
      </c>
      <c r="F1741" s="27">
        <v>269.18799999999999</v>
      </c>
      <c r="G1741" s="28"/>
      <c r="H1741" s="28"/>
      <c r="I1741" s="27"/>
      <c r="J1741" s="27"/>
    </row>
    <row r="1742" spans="1:10" s="21" customFormat="1" hidden="1" x14ac:dyDescent="0.25">
      <c r="A1742" s="16" t="str">
        <f t="shared" si="167"/>
        <v>a</v>
      </c>
      <c r="B1742" s="22" t="s">
        <v>2</v>
      </c>
      <c r="C1742" s="26" t="s">
        <v>16</v>
      </c>
      <c r="D1742" s="27">
        <v>0</v>
      </c>
      <c r="E1742" s="27">
        <v>0.6</v>
      </c>
      <c r="F1742" s="27">
        <v>0.6</v>
      </c>
      <c r="G1742" s="28"/>
      <c r="H1742" s="28"/>
      <c r="I1742" s="27"/>
      <c r="J1742" s="27"/>
    </row>
    <row r="1743" spans="1:10" s="21" customFormat="1" hidden="1" x14ac:dyDescent="0.25">
      <c r="A1743" s="16" t="str">
        <f t="shared" si="167"/>
        <v>a</v>
      </c>
      <c r="B1743" s="22" t="s">
        <v>2</v>
      </c>
      <c r="C1743" s="23" t="s">
        <v>17</v>
      </c>
      <c r="D1743" s="24">
        <v>0</v>
      </c>
      <c r="E1743" s="24">
        <v>6.4</v>
      </c>
      <c r="F1743" s="24">
        <v>6.4</v>
      </c>
      <c r="G1743" s="25"/>
      <c r="H1743" s="25"/>
      <c r="I1743" s="24"/>
      <c r="J1743" s="24"/>
    </row>
    <row r="1744" spans="1:10" s="21" customFormat="1" ht="36.75" hidden="1" thickBot="1" x14ac:dyDescent="0.3">
      <c r="A1744" s="16" t="str">
        <f t="shared" si="167"/>
        <v>a</v>
      </c>
      <c r="B1744" s="17" t="s">
        <v>775</v>
      </c>
      <c r="C1744" s="18" t="s">
        <v>776</v>
      </c>
      <c r="D1744" s="19">
        <v>0</v>
      </c>
      <c r="E1744" s="19">
        <v>915.19200000000001</v>
      </c>
      <c r="F1744" s="19">
        <v>1017.49626</v>
      </c>
      <c r="G1744" s="20" t="e">
        <f t="shared" si="168"/>
        <v>#DIV/0!</v>
      </c>
      <c r="H1744" s="20">
        <f t="shared" si="168"/>
        <v>1.1117844780111714</v>
      </c>
      <c r="I1744" s="19" t="e">
        <f t="shared" si="169"/>
        <v>#DIV/0!</v>
      </c>
      <c r="J1744" s="19" t="str">
        <f t="shared" si="170"/>
        <v>0</v>
      </c>
    </row>
    <row r="1745" spans="1:10" s="21" customFormat="1" hidden="1" x14ac:dyDescent="0.25">
      <c r="A1745" s="16" t="str">
        <f t="shared" si="167"/>
        <v>a</v>
      </c>
      <c r="B1745" s="22" t="s">
        <v>2</v>
      </c>
      <c r="C1745" s="23" t="s">
        <v>10</v>
      </c>
      <c r="D1745" s="24">
        <v>0</v>
      </c>
      <c r="E1745" s="24">
        <v>900.995</v>
      </c>
      <c r="F1745" s="24">
        <v>1003.29946</v>
      </c>
      <c r="G1745" s="25"/>
      <c r="H1745" s="25"/>
      <c r="I1745" s="24"/>
      <c r="J1745" s="24"/>
    </row>
    <row r="1746" spans="1:10" s="21" customFormat="1" hidden="1" x14ac:dyDescent="0.25">
      <c r="A1746" s="16" t="str">
        <f t="shared" si="167"/>
        <v>a</v>
      </c>
      <c r="B1746" s="22" t="s">
        <v>2</v>
      </c>
      <c r="C1746" s="26" t="s">
        <v>11</v>
      </c>
      <c r="D1746" s="27">
        <v>0</v>
      </c>
      <c r="E1746" s="27">
        <v>0</v>
      </c>
      <c r="F1746" s="27">
        <v>64.680000000000007</v>
      </c>
      <c r="G1746" s="28"/>
      <c r="H1746" s="28"/>
      <c r="I1746" s="27"/>
      <c r="J1746" s="27"/>
    </row>
    <row r="1747" spans="1:10" s="21" customFormat="1" hidden="1" x14ac:dyDescent="0.25">
      <c r="A1747" s="16" t="str">
        <f t="shared" si="167"/>
        <v>a</v>
      </c>
      <c r="B1747" s="22" t="s">
        <v>2</v>
      </c>
      <c r="C1747" s="26" t="s">
        <v>12</v>
      </c>
      <c r="D1747" s="27">
        <v>0</v>
      </c>
      <c r="E1747" s="27">
        <v>0</v>
      </c>
      <c r="F1747" s="27">
        <v>39.174570000000003</v>
      </c>
      <c r="G1747" s="28"/>
      <c r="H1747" s="28"/>
      <c r="I1747" s="27"/>
      <c r="J1747" s="27"/>
    </row>
    <row r="1748" spans="1:10" s="21" customFormat="1" hidden="1" x14ac:dyDescent="0.25">
      <c r="A1748" s="16" t="str">
        <f t="shared" si="167"/>
        <v>a</v>
      </c>
      <c r="B1748" s="22" t="s">
        <v>2</v>
      </c>
      <c r="C1748" s="26" t="s">
        <v>13</v>
      </c>
      <c r="D1748" s="27">
        <v>0</v>
      </c>
      <c r="E1748" s="27">
        <v>900.995</v>
      </c>
      <c r="F1748" s="27">
        <v>897.52014999999994</v>
      </c>
      <c r="G1748" s="28"/>
      <c r="H1748" s="28"/>
      <c r="I1748" s="27"/>
      <c r="J1748" s="27"/>
    </row>
    <row r="1749" spans="1:10" s="21" customFormat="1" hidden="1" x14ac:dyDescent="0.25">
      <c r="A1749" s="16" t="str">
        <f t="shared" si="167"/>
        <v>a</v>
      </c>
      <c r="B1749" s="22" t="s">
        <v>2</v>
      </c>
      <c r="C1749" s="26" t="s">
        <v>14</v>
      </c>
      <c r="D1749" s="27">
        <v>0</v>
      </c>
      <c r="E1749" s="27">
        <v>0</v>
      </c>
      <c r="F1749" s="27">
        <v>1.6747399999999999</v>
      </c>
      <c r="G1749" s="28"/>
      <c r="H1749" s="28"/>
      <c r="I1749" s="27"/>
      <c r="J1749" s="27"/>
    </row>
    <row r="1750" spans="1:10" s="21" customFormat="1" hidden="1" x14ac:dyDescent="0.25">
      <c r="A1750" s="16" t="str">
        <f t="shared" si="167"/>
        <v>a</v>
      </c>
      <c r="B1750" s="22" t="s">
        <v>2</v>
      </c>
      <c r="C1750" s="26" t="s">
        <v>16</v>
      </c>
      <c r="D1750" s="27">
        <v>0</v>
      </c>
      <c r="E1750" s="27">
        <v>0</v>
      </c>
      <c r="F1750" s="27">
        <v>0.25</v>
      </c>
      <c r="G1750" s="28"/>
      <c r="H1750" s="28"/>
      <c r="I1750" s="27"/>
      <c r="J1750" s="27"/>
    </row>
    <row r="1751" spans="1:10" s="21" customFormat="1" hidden="1" x14ac:dyDescent="0.25">
      <c r="A1751" s="16" t="str">
        <f t="shared" si="167"/>
        <v>a</v>
      </c>
      <c r="B1751" s="22" t="s">
        <v>2</v>
      </c>
      <c r="C1751" s="23" t="s">
        <v>17</v>
      </c>
      <c r="D1751" s="24">
        <v>0</v>
      </c>
      <c r="E1751" s="24">
        <v>14.196999999999999</v>
      </c>
      <c r="F1751" s="24">
        <v>14.1968</v>
      </c>
      <c r="G1751" s="25"/>
      <c r="H1751" s="25"/>
      <c r="I1751" s="24"/>
      <c r="J1751" s="24"/>
    </row>
    <row r="1752" spans="1:10" s="21" customFormat="1" ht="36.75" hidden="1" thickBot="1" x14ac:dyDescent="0.3">
      <c r="A1752" s="16" t="str">
        <f t="shared" si="167"/>
        <v>a</v>
      </c>
      <c r="B1752" s="17" t="s">
        <v>777</v>
      </c>
      <c r="C1752" s="18" t="s">
        <v>778</v>
      </c>
      <c r="D1752" s="19">
        <v>0</v>
      </c>
      <c r="E1752" s="19">
        <v>864.60300000000007</v>
      </c>
      <c r="F1752" s="19">
        <v>860.40878999999995</v>
      </c>
      <c r="G1752" s="20" t="e">
        <f t="shared" si="168"/>
        <v>#DIV/0!</v>
      </c>
      <c r="H1752" s="20">
        <f t="shared" si="168"/>
        <v>0.9951489758883556</v>
      </c>
      <c r="I1752" s="19" t="e">
        <f t="shared" si="169"/>
        <v>#DIV/0!</v>
      </c>
      <c r="J1752" s="19" t="str">
        <f t="shared" si="170"/>
        <v>0</v>
      </c>
    </row>
    <row r="1753" spans="1:10" s="21" customFormat="1" hidden="1" x14ac:dyDescent="0.25">
      <c r="A1753" s="16" t="str">
        <f t="shared" si="167"/>
        <v>a</v>
      </c>
      <c r="B1753" s="22" t="s">
        <v>2</v>
      </c>
      <c r="C1753" s="23" t="s">
        <v>10</v>
      </c>
      <c r="D1753" s="24">
        <v>0</v>
      </c>
      <c r="E1753" s="24">
        <v>722.6450000000001</v>
      </c>
      <c r="F1753" s="24">
        <v>719.21952999999996</v>
      </c>
      <c r="G1753" s="25"/>
      <c r="H1753" s="25"/>
      <c r="I1753" s="24"/>
      <c r="J1753" s="24"/>
    </row>
    <row r="1754" spans="1:10" s="21" customFormat="1" hidden="1" x14ac:dyDescent="0.25">
      <c r="A1754" s="16" t="str">
        <f t="shared" ref="A1754:A1817" si="171">IF(OR(D1754&lt;&gt;0,E1754&lt;&gt;0,F1754&lt;&gt;0),"a","b")</f>
        <v>a</v>
      </c>
      <c r="B1754" s="22" t="s">
        <v>2</v>
      </c>
      <c r="C1754" s="26" t="s">
        <v>13</v>
      </c>
      <c r="D1754" s="27">
        <v>0</v>
      </c>
      <c r="E1754" s="27">
        <v>717.32500000000005</v>
      </c>
      <c r="F1754" s="27">
        <v>714.02679999999998</v>
      </c>
      <c r="G1754" s="28"/>
      <c r="H1754" s="28"/>
      <c r="I1754" s="27"/>
      <c r="J1754" s="27"/>
    </row>
    <row r="1755" spans="1:10" s="21" customFormat="1" hidden="1" x14ac:dyDescent="0.25">
      <c r="A1755" s="16" t="str">
        <f t="shared" si="171"/>
        <v>a</v>
      </c>
      <c r="B1755" s="22" t="s">
        <v>2</v>
      </c>
      <c r="C1755" s="26" t="s">
        <v>16</v>
      </c>
      <c r="D1755" s="27">
        <v>0</v>
      </c>
      <c r="E1755" s="27">
        <v>5.32</v>
      </c>
      <c r="F1755" s="27">
        <v>5.1927300000000001</v>
      </c>
      <c r="G1755" s="28"/>
      <c r="H1755" s="28"/>
      <c r="I1755" s="27"/>
      <c r="J1755" s="27"/>
    </row>
    <row r="1756" spans="1:10" s="21" customFormat="1" hidden="1" x14ac:dyDescent="0.25">
      <c r="A1756" s="16" t="str">
        <f t="shared" si="171"/>
        <v>a</v>
      </c>
      <c r="B1756" s="22" t="s">
        <v>2</v>
      </c>
      <c r="C1756" s="23" t="s">
        <v>17</v>
      </c>
      <c r="D1756" s="24">
        <v>0</v>
      </c>
      <c r="E1756" s="24">
        <v>141.958</v>
      </c>
      <c r="F1756" s="24">
        <v>141.18925999999999</v>
      </c>
      <c r="G1756" s="25"/>
      <c r="H1756" s="25"/>
      <c r="I1756" s="24"/>
      <c r="J1756" s="24"/>
    </row>
    <row r="1757" spans="1:10" s="21" customFormat="1" ht="36.75" hidden="1" thickBot="1" x14ac:dyDescent="0.3">
      <c r="A1757" s="16" t="str">
        <f t="shared" si="171"/>
        <v>a</v>
      </c>
      <c r="B1757" s="17" t="s">
        <v>779</v>
      </c>
      <c r="C1757" s="18" t="s">
        <v>780</v>
      </c>
      <c r="D1757" s="19">
        <v>0</v>
      </c>
      <c r="E1757" s="19">
        <v>540.44100000000003</v>
      </c>
      <c r="F1757" s="19">
        <v>532.35846000000004</v>
      </c>
      <c r="G1757" s="20" t="e">
        <f t="shared" ref="G1757:H1818" si="172">E1757/D1757</f>
        <v>#DIV/0!</v>
      </c>
      <c r="H1757" s="20">
        <f t="shared" si="172"/>
        <v>0.98504454695332144</v>
      </c>
      <c r="I1757" s="19" t="e">
        <f t="shared" ref="I1757:I1818" si="173">IF(OR(G1757-100%&gt;=30%,100%-G1757&gt;=30%),"1","0")</f>
        <v>#DIV/0!</v>
      </c>
      <c r="J1757" s="19" t="str">
        <f t="shared" ref="J1757:J1818" si="174">IF(OR(H1757-100%&gt;=15%,100%-H1757&gt;=15%),"1","0")</f>
        <v>0</v>
      </c>
    </row>
    <row r="1758" spans="1:10" s="21" customFormat="1" hidden="1" x14ac:dyDescent="0.25">
      <c r="A1758" s="16" t="str">
        <f t="shared" si="171"/>
        <v>a</v>
      </c>
      <c r="B1758" s="22" t="s">
        <v>2</v>
      </c>
      <c r="C1758" s="23" t="s">
        <v>10</v>
      </c>
      <c r="D1758" s="24">
        <v>0</v>
      </c>
      <c r="E1758" s="24">
        <v>499.38</v>
      </c>
      <c r="F1758" s="24">
        <v>491.29909000000004</v>
      </c>
      <c r="G1758" s="25"/>
      <c r="H1758" s="25"/>
      <c r="I1758" s="24"/>
      <c r="J1758" s="24"/>
    </row>
    <row r="1759" spans="1:10" s="21" customFormat="1" hidden="1" x14ac:dyDescent="0.25">
      <c r="A1759" s="16" t="str">
        <f t="shared" si="171"/>
        <v>a</v>
      </c>
      <c r="B1759" s="22" t="s">
        <v>2</v>
      </c>
      <c r="C1759" s="26" t="s">
        <v>13</v>
      </c>
      <c r="D1759" s="27">
        <v>0</v>
      </c>
      <c r="E1759" s="27">
        <v>498.08</v>
      </c>
      <c r="F1759" s="27">
        <v>490.15597000000002</v>
      </c>
      <c r="G1759" s="28"/>
      <c r="H1759" s="28"/>
      <c r="I1759" s="27"/>
      <c r="J1759" s="27"/>
    </row>
    <row r="1760" spans="1:10" s="21" customFormat="1" hidden="1" x14ac:dyDescent="0.25">
      <c r="A1760" s="16" t="str">
        <f t="shared" si="171"/>
        <v>a</v>
      </c>
      <c r="B1760" s="22" t="s">
        <v>2</v>
      </c>
      <c r="C1760" s="26" t="s">
        <v>16</v>
      </c>
      <c r="D1760" s="27">
        <v>0</v>
      </c>
      <c r="E1760" s="27">
        <v>1.3</v>
      </c>
      <c r="F1760" s="27">
        <v>1.1431199999999999</v>
      </c>
      <c r="G1760" s="28"/>
      <c r="H1760" s="28"/>
      <c r="I1760" s="27"/>
      <c r="J1760" s="27"/>
    </row>
    <row r="1761" spans="1:10" s="21" customFormat="1" hidden="1" x14ac:dyDescent="0.25">
      <c r="A1761" s="16" t="str">
        <f t="shared" si="171"/>
        <v>a</v>
      </c>
      <c r="B1761" s="22" t="s">
        <v>2</v>
      </c>
      <c r="C1761" s="23" t="s">
        <v>17</v>
      </c>
      <c r="D1761" s="24">
        <v>0</v>
      </c>
      <c r="E1761" s="24">
        <v>41.061</v>
      </c>
      <c r="F1761" s="24">
        <v>41.059370000000001</v>
      </c>
      <c r="G1761" s="25"/>
      <c r="H1761" s="25"/>
      <c r="I1761" s="24"/>
      <c r="J1761" s="24"/>
    </row>
    <row r="1762" spans="1:10" s="21" customFormat="1" ht="36.75" hidden="1" thickBot="1" x14ac:dyDescent="0.3">
      <c r="A1762" s="16" t="str">
        <f t="shared" si="171"/>
        <v>a</v>
      </c>
      <c r="B1762" s="17" t="s">
        <v>781</v>
      </c>
      <c r="C1762" s="18" t="s">
        <v>782</v>
      </c>
      <c r="D1762" s="19">
        <v>0</v>
      </c>
      <c r="E1762" s="19">
        <v>571.11699999999996</v>
      </c>
      <c r="F1762" s="19">
        <v>563.40834999999993</v>
      </c>
      <c r="G1762" s="20" t="e">
        <f t="shared" si="172"/>
        <v>#DIV/0!</v>
      </c>
      <c r="H1762" s="20">
        <f t="shared" si="172"/>
        <v>0.98650250298975506</v>
      </c>
      <c r="I1762" s="19" t="e">
        <f t="shared" si="173"/>
        <v>#DIV/0!</v>
      </c>
      <c r="J1762" s="19" t="str">
        <f t="shared" si="174"/>
        <v>0</v>
      </c>
    </row>
    <row r="1763" spans="1:10" s="21" customFormat="1" hidden="1" x14ac:dyDescent="0.25">
      <c r="A1763" s="16" t="str">
        <f t="shared" si="171"/>
        <v>a</v>
      </c>
      <c r="B1763" s="22" t="s">
        <v>2</v>
      </c>
      <c r="C1763" s="23" t="s">
        <v>10</v>
      </c>
      <c r="D1763" s="24">
        <v>0</v>
      </c>
      <c r="E1763" s="24">
        <v>536.55200000000002</v>
      </c>
      <c r="F1763" s="24">
        <v>528.84334999999999</v>
      </c>
      <c r="G1763" s="25"/>
      <c r="H1763" s="25"/>
      <c r="I1763" s="24"/>
      <c r="J1763" s="24"/>
    </row>
    <row r="1764" spans="1:10" s="21" customFormat="1" hidden="1" x14ac:dyDescent="0.25">
      <c r="A1764" s="16" t="str">
        <f t="shared" si="171"/>
        <v>a</v>
      </c>
      <c r="B1764" s="22" t="s">
        <v>2</v>
      </c>
      <c r="C1764" s="26" t="s">
        <v>13</v>
      </c>
      <c r="D1764" s="27">
        <v>0</v>
      </c>
      <c r="E1764" s="27">
        <v>535.55200000000002</v>
      </c>
      <c r="F1764" s="27">
        <v>528.45785000000001</v>
      </c>
      <c r="G1764" s="28"/>
      <c r="H1764" s="28"/>
      <c r="I1764" s="27"/>
      <c r="J1764" s="27"/>
    </row>
    <row r="1765" spans="1:10" s="21" customFormat="1" hidden="1" x14ac:dyDescent="0.25">
      <c r="A1765" s="16" t="str">
        <f t="shared" si="171"/>
        <v>a</v>
      </c>
      <c r="B1765" s="22" t="s">
        <v>2</v>
      </c>
      <c r="C1765" s="26" t="s">
        <v>16</v>
      </c>
      <c r="D1765" s="27">
        <v>0</v>
      </c>
      <c r="E1765" s="27">
        <v>1</v>
      </c>
      <c r="F1765" s="27">
        <v>0.38550000000000001</v>
      </c>
      <c r="G1765" s="28"/>
      <c r="H1765" s="28"/>
      <c r="I1765" s="27"/>
      <c r="J1765" s="27"/>
    </row>
    <row r="1766" spans="1:10" s="21" customFormat="1" hidden="1" x14ac:dyDescent="0.25">
      <c r="A1766" s="16" t="str">
        <f t="shared" si="171"/>
        <v>a</v>
      </c>
      <c r="B1766" s="22" t="s">
        <v>2</v>
      </c>
      <c r="C1766" s="23" t="s">
        <v>17</v>
      </c>
      <c r="D1766" s="24">
        <v>0</v>
      </c>
      <c r="E1766" s="24">
        <v>34.564999999999998</v>
      </c>
      <c r="F1766" s="24">
        <v>34.564999999999998</v>
      </c>
      <c r="G1766" s="25"/>
      <c r="H1766" s="25"/>
      <c r="I1766" s="24"/>
      <c r="J1766" s="24"/>
    </row>
    <row r="1767" spans="1:10" s="21" customFormat="1" ht="36.75" hidden="1" thickBot="1" x14ac:dyDescent="0.3">
      <c r="A1767" s="16" t="str">
        <f t="shared" si="171"/>
        <v>a</v>
      </c>
      <c r="B1767" s="17" t="s">
        <v>783</v>
      </c>
      <c r="C1767" s="18" t="s">
        <v>784</v>
      </c>
      <c r="D1767" s="19">
        <v>0</v>
      </c>
      <c r="E1767" s="19">
        <v>524.77</v>
      </c>
      <c r="F1767" s="19">
        <v>524.69590000000005</v>
      </c>
      <c r="G1767" s="20" t="e">
        <f t="shared" si="172"/>
        <v>#DIV/0!</v>
      </c>
      <c r="H1767" s="20">
        <f t="shared" si="172"/>
        <v>0.9998587952817426</v>
      </c>
      <c r="I1767" s="19" t="e">
        <f t="shared" si="173"/>
        <v>#DIV/0!</v>
      </c>
      <c r="J1767" s="19" t="str">
        <f t="shared" si="174"/>
        <v>0</v>
      </c>
    </row>
    <row r="1768" spans="1:10" s="21" customFormat="1" hidden="1" x14ac:dyDescent="0.25">
      <c r="A1768" s="16" t="str">
        <f t="shared" si="171"/>
        <v>a</v>
      </c>
      <c r="B1768" s="22" t="s">
        <v>2</v>
      </c>
      <c r="C1768" s="23" t="s">
        <v>10</v>
      </c>
      <c r="D1768" s="24">
        <v>0</v>
      </c>
      <c r="E1768" s="24">
        <v>513.91999999999996</v>
      </c>
      <c r="F1768" s="24">
        <v>513.84590000000003</v>
      </c>
      <c r="G1768" s="25"/>
      <c r="H1768" s="25"/>
      <c r="I1768" s="24"/>
      <c r="J1768" s="24"/>
    </row>
    <row r="1769" spans="1:10" s="21" customFormat="1" hidden="1" x14ac:dyDescent="0.25">
      <c r="A1769" s="16" t="str">
        <f t="shared" si="171"/>
        <v>a</v>
      </c>
      <c r="B1769" s="22" t="s">
        <v>2</v>
      </c>
      <c r="C1769" s="26" t="s">
        <v>13</v>
      </c>
      <c r="D1769" s="27">
        <v>0</v>
      </c>
      <c r="E1769" s="27">
        <v>512.66999999999996</v>
      </c>
      <c r="F1769" s="27">
        <v>512.59590000000003</v>
      </c>
      <c r="G1769" s="28"/>
      <c r="H1769" s="28"/>
      <c r="I1769" s="27"/>
      <c r="J1769" s="27"/>
    </row>
    <row r="1770" spans="1:10" s="21" customFormat="1" hidden="1" x14ac:dyDescent="0.25">
      <c r="A1770" s="16" t="str">
        <f t="shared" si="171"/>
        <v>a</v>
      </c>
      <c r="B1770" s="22" t="s">
        <v>2</v>
      </c>
      <c r="C1770" s="26" t="s">
        <v>16</v>
      </c>
      <c r="D1770" s="27">
        <v>0</v>
      </c>
      <c r="E1770" s="27">
        <v>1.25</v>
      </c>
      <c r="F1770" s="27">
        <v>1.25</v>
      </c>
      <c r="G1770" s="28"/>
      <c r="H1770" s="28"/>
      <c r="I1770" s="27"/>
      <c r="J1770" s="27"/>
    </row>
    <row r="1771" spans="1:10" s="21" customFormat="1" hidden="1" x14ac:dyDescent="0.25">
      <c r="A1771" s="16" t="str">
        <f t="shared" si="171"/>
        <v>a</v>
      </c>
      <c r="B1771" s="22" t="s">
        <v>2</v>
      </c>
      <c r="C1771" s="23" t="s">
        <v>17</v>
      </c>
      <c r="D1771" s="24">
        <v>0</v>
      </c>
      <c r="E1771" s="24">
        <v>10.85</v>
      </c>
      <c r="F1771" s="24">
        <v>10.85</v>
      </c>
      <c r="G1771" s="25"/>
      <c r="H1771" s="25"/>
      <c r="I1771" s="24"/>
      <c r="J1771" s="24"/>
    </row>
    <row r="1772" spans="1:10" s="21" customFormat="1" ht="36.75" hidden="1" thickBot="1" x14ac:dyDescent="0.3">
      <c r="A1772" s="16" t="str">
        <f t="shared" si="171"/>
        <v>a</v>
      </c>
      <c r="B1772" s="17" t="s">
        <v>785</v>
      </c>
      <c r="C1772" s="18" t="s">
        <v>786</v>
      </c>
      <c r="D1772" s="19">
        <v>0</v>
      </c>
      <c r="E1772" s="19">
        <v>598.8309999999999</v>
      </c>
      <c r="F1772" s="19">
        <v>628.30880000000013</v>
      </c>
      <c r="G1772" s="20" t="e">
        <f t="shared" si="172"/>
        <v>#DIV/0!</v>
      </c>
      <c r="H1772" s="20">
        <f t="shared" si="172"/>
        <v>1.0492255744943069</v>
      </c>
      <c r="I1772" s="19" t="e">
        <f t="shared" si="173"/>
        <v>#DIV/0!</v>
      </c>
      <c r="J1772" s="19" t="str">
        <f t="shared" si="174"/>
        <v>0</v>
      </c>
    </row>
    <row r="1773" spans="1:10" s="21" customFormat="1" hidden="1" x14ac:dyDescent="0.25">
      <c r="A1773" s="16" t="str">
        <f t="shared" si="171"/>
        <v>a</v>
      </c>
      <c r="B1773" s="22" t="s">
        <v>2</v>
      </c>
      <c r="C1773" s="23" t="s">
        <v>10</v>
      </c>
      <c r="D1773" s="24">
        <v>0</v>
      </c>
      <c r="E1773" s="24">
        <v>589.03099999999995</v>
      </c>
      <c r="F1773" s="24">
        <v>617.41280000000006</v>
      </c>
      <c r="G1773" s="25"/>
      <c r="H1773" s="25"/>
      <c r="I1773" s="24"/>
      <c r="J1773" s="24"/>
    </row>
    <row r="1774" spans="1:10" s="21" customFormat="1" hidden="1" x14ac:dyDescent="0.25">
      <c r="A1774" s="16" t="str">
        <f t="shared" si="171"/>
        <v>a</v>
      </c>
      <c r="B1774" s="22" t="s">
        <v>2</v>
      </c>
      <c r="C1774" s="26" t="s">
        <v>11</v>
      </c>
      <c r="D1774" s="27">
        <v>0</v>
      </c>
      <c r="E1774" s="27">
        <v>0</v>
      </c>
      <c r="F1774" s="27">
        <v>17.13</v>
      </c>
      <c r="G1774" s="28"/>
      <c r="H1774" s="28"/>
      <c r="I1774" s="27"/>
      <c r="J1774" s="27"/>
    </row>
    <row r="1775" spans="1:10" s="21" customFormat="1" hidden="1" x14ac:dyDescent="0.25">
      <c r="A1775" s="16" t="str">
        <f t="shared" si="171"/>
        <v>a</v>
      </c>
      <c r="B1775" s="22" t="s">
        <v>2</v>
      </c>
      <c r="C1775" s="26" t="s">
        <v>12</v>
      </c>
      <c r="D1775" s="27">
        <v>0</v>
      </c>
      <c r="E1775" s="27">
        <v>0</v>
      </c>
      <c r="F1775" s="27">
        <v>14.453809999999999</v>
      </c>
      <c r="G1775" s="28"/>
      <c r="H1775" s="28"/>
      <c r="I1775" s="27"/>
      <c r="J1775" s="27"/>
    </row>
    <row r="1776" spans="1:10" s="21" customFormat="1" hidden="1" x14ac:dyDescent="0.25">
      <c r="A1776" s="16" t="str">
        <f t="shared" si="171"/>
        <v>a</v>
      </c>
      <c r="B1776" s="22" t="s">
        <v>2</v>
      </c>
      <c r="C1776" s="26" t="s">
        <v>13</v>
      </c>
      <c r="D1776" s="27">
        <v>0</v>
      </c>
      <c r="E1776" s="27">
        <v>588.63099999999997</v>
      </c>
      <c r="F1776" s="27">
        <v>581.77079000000003</v>
      </c>
      <c r="G1776" s="28"/>
      <c r="H1776" s="28"/>
      <c r="I1776" s="27"/>
      <c r="J1776" s="27"/>
    </row>
    <row r="1777" spans="1:10" s="21" customFormat="1" hidden="1" x14ac:dyDescent="0.25">
      <c r="A1777" s="16" t="str">
        <f t="shared" si="171"/>
        <v>a</v>
      </c>
      <c r="B1777" s="22" t="s">
        <v>2</v>
      </c>
      <c r="C1777" s="26" t="s">
        <v>16</v>
      </c>
      <c r="D1777" s="27">
        <v>0</v>
      </c>
      <c r="E1777" s="27">
        <v>0.4</v>
      </c>
      <c r="F1777" s="27">
        <v>4.0582000000000003</v>
      </c>
      <c r="G1777" s="28"/>
      <c r="H1777" s="28"/>
      <c r="I1777" s="27"/>
      <c r="J1777" s="27"/>
    </row>
    <row r="1778" spans="1:10" s="21" customFormat="1" hidden="1" x14ac:dyDescent="0.25">
      <c r="A1778" s="16" t="str">
        <f t="shared" si="171"/>
        <v>a</v>
      </c>
      <c r="B1778" s="22" t="s">
        <v>2</v>
      </c>
      <c r="C1778" s="23" t="s">
        <v>17</v>
      </c>
      <c r="D1778" s="24">
        <v>0</v>
      </c>
      <c r="E1778" s="24">
        <v>9.8000000000000007</v>
      </c>
      <c r="F1778" s="24">
        <v>10.895999999999999</v>
      </c>
      <c r="G1778" s="25"/>
      <c r="H1778" s="25"/>
      <c r="I1778" s="24"/>
      <c r="J1778" s="24"/>
    </row>
    <row r="1779" spans="1:10" s="21" customFormat="1" ht="36.75" hidden="1" thickBot="1" x14ac:dyDescent="0.3">
      <c r="A1779" s="16" t="str">
        <f t="shared" si="171"/>
        <v>a</v>
      </c>
      <c r="B1779" s="17" t="s">
        <v>787</v>
      </c>
      <c r="C1779" s="18" t="s">
        <v>788</v>
      </c>
      <c r="D1779" s="19">
        <v>0</v>
      </c>
      <c r="E1779" s="19">
        <v>362.02100000000002</v>
      </c>
      <c r="F1779" s="19">
        <v>386.56637999999998</v>
      </c>
      <c r="G1779" s="20" t="e">
        <f t="shared" si="172"/>
        <v>#DIV/0!</v>
      </c>
      <c r="H1779" s="20">
        <f t="shared" si="172"/>
        <v>1.0678009839208222</v>
      </c>
      <c r="I1779" s="19" t="e">
        <f t="shared" si="173"/>
        <v>#DIV/0!</v>
      </c>
      <c r="J1779" s="19" t="str">
        <f t="shared" si="174"/>
        <v>0</v>
      </c>
    </row>
    <row r="1780" spans="1:10" s="21" customFormat="1" hidden="1" x14ac:dyDescent="0.25">
      <c r="A1780" s="16" t="str">
        <f t="shared" si="171"/>
        <v>a</v>
      </c>
      <c r="B1780" s="22" t="s">
        <v>2</v>
      </c>
      <c r="C1780" s="23" t="s">
        <v>10</v>
      </c>
      <c r="D1780" s="24">
        <v>0</v>
      </c>
      <c r="E1780" s="24">
        <v>315.04500000000002</v>
      </c>
      <c r="F1780" s="24">
        <v>339.73757999999998</v>
      </c>
      <c r="G1780" s="25"/>
      <c r="H1780" s="25"/>
      <c r="I1780" s="24"/>
      <c r="J1780" s="24"/>
    </row>
    <row r="1781" spans="1:10" s="21" customFormat="1" hidden="1" x14ac:dyDescent="0.25">
      <c r="A1781" s="16" t="str">
        <f t="shared" si="171"/>
        <v>a</v>
      </c>
      <c r="B1781" s="22" t="s">
        <v>2</v>
      </c>
      <c r="C1781" s="26" t="s">
        <v>11</v>
      </c>
      <c r="D1781" s="27">
        <v>0</v>
      </c>
      <c r="E1781" s="27">
        <v>0</v>
      </c>
      <c r="F1781" s="27">
        <v>5.3</v>
      </c>
      <c r="G1781" s="28"/>
      <c r="H1781" s="28"/>
      <c r="I1781" s="27"/>
      <c r="J1781" s="27"/>
    </row>
    <row r="1782" spans="1:10" s="21" customFormat="1" hidden="1" x14ac:dyDescent="0.25">
      <c r="A1782" s="16" t="str">
        <f t="shared" si="171"/>
        <v>a</v>
      </c>
      <c r="B1782" s="22" t="s">
        <v>2</v>
      </c>
      <c r="C1782" s="26" t="s">
        <v>12</v>
      </c>
      <c r="D1782" s="27">
        <v>0</v>
      </c>
      <c r="E1782" s="27">
        <v>0</v>
      </c>
      <c r="F1782" s="27">
        <v>19.449960000000001</v>
      </c>
      <c r="G1782" s="28"/>
      <c r="H1782" s="28"/>
      <c r="I1782" s="27"/>
      <c r="J1782" s="27"/>
    </row>
    <row r="1783" spans="1:10" s="21" customFormat="1" hidden="1" x14ac:dyDescent="0.25">
      <c r="A1783" s="16" t="str">
        <f t="shared" si="171"/>
        <v>a</v>
      </c>
      <c r="B1783" s="22" t="s">
        <v>2</v>
      </c>
      <c r="C1783" s="26" t="s">
        <v>13</v>
      </c>
      <c r="D1783" s="27">
        <v>0</v>
      </c>
      <c r="E1783" s="27">
        <v>315.04500000000002</v>
      </c>
      <c r="F1783" s="27">
        <v>314.98761999999999</v>
      </c>
      <c r="G1783" s="28"/>
      <c r="H1783" s="28"/>
      <c r="I1783" s="27"/>
      <c r="J1783" s="27"/>
    </row>
    <row r="1784" spans="1:10" s="21" customFormat="1" hidden="1" x14ac:dyDescent="0.25">
      <c r="A1784" s="16" t="str">
        <f t="shared" si="171"/>
        <v>a</v>
      </c>
      <c r="B1784" s="22" t="s">
        <v>2</v>
      </c>
      <c r="C1784" s="23" t="s">
        <v>17</v>
      </c>
      <c r="D1784" s="24">
        <v>0</v>
      </c>
      <c r="E1784" s="24">
        <v>46.975999999999999</v>
      </c>
      <c r="F1784" s="24">
        <v>46.828800000000001</v>
      </c>
      <c r="G1784" s="25"/>
      <c r="H1784" s="25"/>
      <c r="I1784" s="24"/>
      <c r="J1784" s="24"/>
    </row>
    <row r="1785" spans="1:10" s="21" customFormat="1" ht="36.75" hidden="1" thickBot="1" x14ac:dyDescent="0.3">
      <c r="A1785" s="16" t="str">
        <f t="shared" si="171"/>
        <v>a</v>
      </c>
      <c r="B1785" s="17" t="s">
        <v>789</v>
      </c>
      <c r="C1785" s="18" t="s">
        <v>790</v>
      </c>
      <c r="D1785" s="19">
        <v>0</v>
      </c>
      <c r="E1785" s="19">
        <v>252.875</v>
      </c>
      <c r="F1785" s="19">
        <v>252.87028000000001</v>
      </c>
      <c r="G1785" s="20" t="e">
        <f t="shared" si="172"/>
        <v>#DIV/0!</v>
      </c>
      <c r="H1785" s="20">
        <f t="shared" si="172"/>
        <v>0.99998133465150774</v>
      </c>
      <c r="I1785" s="19" t="e">
        <f t="shared" si="173"/>
        <v>#DIV/0!</v>
      </c>
      <c r="J1785" s="19" t="str">
        <f t="shared" si="174"/>
        <v>0</v>
      </c>
    </row>
    <row r="1786" spans="1:10" s="21" customFormat="1" hidden="1" x14ac:dyDescent="0.25">
      <c r="A1786" s="16" t="str">
        <f t="shared" si="171"/>
        <v>a</v>
      </c>
      <c r="B1786" s="22" t="s">
        <v>2</v>
      </c>
      <c r="C1786" s="23" t="s">
        <v>10</v>
      </c>
      <c r="D1786" s="24">
        <v>0</v>
      </c>
      <c r="E1786" s="24">
        <v>239.68100000000001</v>
      </c>
      <c r="F1786" s="24">
        <v>239.68100000000001</v>
      </c>
      <c r="G1786" s="25"/>
      <c r="H1786" s="25"/>
      <c r="I1786" s="24"/>
      <c r="J1786" s="24"/>
    </row>
    <row r="1787" spans="1:10" s="21" customFormat="1" hidden="1" x14ac:dyDescent="0.25">
      <c r="A1787" s="16" t="str">
        <f t="shared" si="171"/>
        <v>a</v>
      </c>
      <c r="B1787" s="22" t="s">
        <v>2</v>
      </c>
      <c r="C1787" s="26" t="s">
        <v>13</v>
      </c>
      <c r="D1787" s="27">
        <v>0</v>
      </c>
      <c r="E1787" s="27">
        <v>239.68100000000001</v>
      </c>
      <c r="F1787" s="27">
        <v>239.68100000000001</v>
      </c>
      <c r="G1787" s="28"/>
      <c r="H1787" s="28"/>
      <c r="I1787" s="27"/>
      <c r="J1787" s="27"/>
    </row>
    <row r="1788" spans="1:10" s="21" customFormat="1" hidden="1" x14ac:dyDescent="0.25">
      <c r="A1788" s="16" t="str">
        <f t="shared" si="171"/>
        <v>a</v>
      </c>
      <c r="B1788" s="22" t="s">
        <v>2</v>
      </c>
      <c r="C1788" s="23" t="s">
        <v>17</v>
      </c>
      <c r="D1788" s="24">
        <v>0</v>
      </c>
      <c r="E1788" s="24">
        <v>13.194000000000001</v>
      </c>
      <c r="F1788" s="24">
        <v>13.18928</v>
      </c>
      <c r="G1788" s="25"/>
      <c r="H1788" s="25"/>
      <c r="I1788" s="24"/>
      <c r="J1788" s="24"/>
    </row>
    <row r="1789" spans="1:10" s="21" customFormat="1" ht="36.75" hidden="1" thickBot="1" x14ac:dyDescent="0.3">
      <c r="A1789" s="16" t="str">
        <f t="shared" si="171"/>
        <v>a</v>
      </c>
      <c r="B1789" s="17" t="s">
        <v>791</v>
      </c>
      <c r="C1789" s="18" t="s">
        <v>792</v>
      </c>
      <c r="D1789" s="19">
        <v>0</v>
      </c>
      <c r="E1789" s="19">
        <v>566.33900000000006</v>
      </c>
      <c r="F1789" s="19">
        <v>613.65370999999993</v>
      </c>
      <c r="G1789" s="20" t="e">
        <f t="shared" si="172"/>
        <v>#DIV/0!</v>
      </c>
      <c r="H1789" s="20">
        <f t="shared" si="172"/>
        <v>1.0835448556429981</v>
      </c>
      <c r="I1789" s="19" t="e">
        <f t="shared" si="173"/>
        <v>#DIV/0!</v>
      </c>
      <c r="J1789" s="19" t="str">
        <f t="shared" si="174"/>
        <v>0</v>
      </c>
    </row>
    <row r="1790" spans="1:10" s="21" customFormat="1" hidden="1" x14ac:dyDescent="0.25">
      <c r="A1790" s="16" t="str">
        <f t="shared" si="171"/>
        <v>a</v>
      </c>
      <c r="B1790" s="22" t="s">
        <v>2</v>
      </c>
      <c r="C1790" s="23" t="s">
        <v>10</v>
      </c>
      <c r="D1790" s="24">
        <v>0</v>
      </c>
      <c r="E1790" s="24">
        <v>566.24900000000002</v>
      </c>
      <c r="F1790" s="24">
        <v>601.20390999999995</v>
      </c>
      <c r="G1790" s="25"/>
      <c r="H1790" s="25"/>
      <c r="I1790" s="24"/>
      <c r="J1790" s="24"/>
    </row>
    <row r="1791" spans="1:10" s="21" customFormat="1" hidden="1" x14ac:dyDescent="0.25">
      <c r="A1791" s="16" t="str">
        <f t="shared" si="171"/>
        <v>a</v>
      </c>
      <c r="B1791" s="22" t="s">
        <v>2</v>
      </c>
      <c r="C1791" s="26" t="s">
        <v>11</v>
      </c>
      <c r="D1791" s="27">
        <v>0</v>
      </c>
      <c r="E1791" s="27">
        <v>0</v>
      </c>
      <c r="F1791" s="27">
        <v>17.350000000000001</v>
      </c>
      <c r="G1791" s="28"/>
      <c r="H1791" s="28"/>
      <c r="I1791" s="27"/>
      <c r="J1791" s="27"/>
    </row>
    <row r="1792" spans="1:10" s="21" customFormat="1" hidden="1" x14ac:dyDescent="0.25">
      <c r="A1792" s="16" t="str">
        <f t="shared" si="171"/>
        <v>a</v>
      </c>
      <c r="B1792" s="22" t="s">
        <v>2</v>
      </c>
      <c r="C1792" s="26" t="s">
        <v>12</v>
      </c>
      <c r="D1792" s="27">
        <v>0</v>
      </c>
      <c r="E1792" s="27">
        <v>0</v>
      </c>
      <c r="F1792" s="27">
        <v>19.272349999999999</v>
      </c>
      <c r="G1792" s="28"/>
      <c r="H1792" s="28"/>
      <c r="I1792" s="27"/>
      <c r="J1792" s="27"/>
    </row>
    <row r="1793" spans="1:10" s="21" customFormat="1" hidden="1" x14ac:dyDescent="0.25">
      <c r="A1793" s="16" t="str">
        <f t="shared" si="171"/>
        <v>a</v>
      </c>
      <c r="B1793" s="22" t="s">
        <v>2</v>
      </c>
      <c r="C1793" s="26" t="s">
        <v>13</v>
      </c>
      <c r="D1793" s="27">
        <v>0</v>
      </c>
      <c r="E1793" s="27">
        <v>566.24900000000002</v>
      </c>
      <c r="F1793" s="27">
        <v>564.33155999999997</v>
      </c>
      <c r="G1793" s="28"/>
      <c r="H1793" s="28"/>
      <c r="I1793" s="27"/>
      <c r="J1793" s="27"/>
    </row>
    <row r="1794" spans="1:10" s="21" customFormat="1" hidden="1" x14ac:dyDescent="0.25">
      <c r="A1794" s="16" t="str">
        <f t="shared" si="171"/>
        <v>a</v>
      </c>
      <c r="B1794" s="22" t="s">
        <v>2</v>
      </c>
      <c r="C1794" s="26" t="s">
        <v>16</v>
      </c>
      <c r="D1794" s="27">
        <v>0</v>
      </c>
      <c r="E1794" s="27">
        <v>0</v>
      </c>
      <c r="F1794" s="27">
        <v>0.25</v>
      </c>
      <c r="G1794" s="28"/>
      <c r="H1794" s="28"/>
      <c r="I1794" s="27"/>
      <c r="J1794" s="27"/>
    </row>
    <row r="1795" spans="1:10" s="21" customFormat="1" hidden="1" x14ac:dyDescent="0.25">
      <c r="A1795" s="16" t="str">
        <f t="shared" si="171"/>
        <v>a</v>
      </c>
      <c r="B1795" s="22" t="s">
        <v>2</v>
      </c>
      <c r="C1795" s="23" t="s">
        <v>17</v>
      </c>
      <c r="D1795" s="24">
        <v>0</v>
      </c>
      <c r="E1795" s="24">
        <v>0.09</v>
      </c>
      <c r="F1795" s="24">
        <v>12.4498</v>
      </c>
      <c r="G1795" s="25"/>
      <c r="H1795" s="25"/>
      <c r="I1795" s="24"/>
      <c r="J1795" s="24"/>
    </row>
    <row r="1796" spans="1:10" s="21" customFormat="1" ht="36.75" hidden="1" thickBot="1" x14ac:dyDescent="0.3">
      <c r="A1796" s="16" t="str">
        <f t="shared" si="171"/>
        <v>a</v>
      </c>
      <c r="B1796" s="17" t="s">
        <v>793</v>
      </c>
      <c r="C1796" s="18" t="s">
        <v>794</v>
      </c>
      <c r="D1796" s="19">
        <v>0</v>
      </c>
      <c r="E1796" s="19">
        <v>439.19</v>
      </c>
      <c r="F1796" s="19">
        <v>438.07221000000004</v>
      </c>
      <c r="G1796" s="20" t="e">
        <f t="shared" si="172"/>
        <v>#DIV/0!</v>
      </c>
      <c r="H1796" s="20">
        <f t="shared" si="172"/>
        <v>0.99745488285252404</v>
      </c>
      <c r="I1796" s="19" t="e">
        <f t="shared" si="173"/>
        <v>#DIV/0!</v>
      </c>
      <c r="J1796" s="19" t="str">
        <f t="shared" si="174"/>
        <v>0</v>
      </c>
    </row>
    <row r="1797" spans="1:10" s="21" customFormat="1" hidden="1" x14ac:dyDescent="0.25">
      <c r="A1797" s="16" t="str">
        <f t="shared" si="171"/>
        <v>a</v>
      </c>
      <c r="B1797" s="22" t="s">
        <v>2</v>
      </c>
      <c r="C1797" s="23" t="s">
        <v>10</v>
      </c>
      <c r="D1797" s="24">
        <v>0</v>
      </c>
      <c r="E1797" s="24">
        <v>434.09300000000002</v>
      </c>
      <c r="F1797" s="24">
        <v>433.24521000000004</v>
      </c>
      <c r="G1797" s="25"/>
      <c r="H1797" s="25"/>
      <c r="I1797" s="24"/>
      <c r="J1797" s="24"/>
    </row>
    <row r="1798" spans="1:10" s="21" customFormat="1" hidden="1" x14ac:dyDescent="0.25">
      <c r="A1798" s="16" t="str">
        <f t="shared" si="171"/>
        <v>a</v>
      </c>
      <c r="B1798" s="22" t="s">
        <v>2</v>
      </c>
      <c r="C1798" s="26" t="s">
        <v>13</v>
      </c>
      <c r="D1798" s="27">
        <v>0</v>
      </c>
      <c r="E1798" s="27">
        <v>432.99299999999999</v>
      </c>
      <c r="F1798" s="27">
        <v>432.14521000000002</v>
      </c>
      <c r="G1798" s="28"/>
      <c r="H1798" s="28"/>
      <c r="I1798" s="27"/>
      <c r="J1798" s="27"/>
    </row>
    <row r="1799" spans="1:10" s="21" customFormat="1" hidden="1" x14ac:dyDescent="0.25">
      <c r="A1799" s="16" t="str">
        <f t="shared" si="171"/>
        <v>a</v>
      </c>
      <c r="B1799" s="22" t="s">
        <v>2</v>
      </c>
      <c r="C1799" s="26" t="s">
        <v>16</v>
      </c>
      <c r="D1799" s="27">
        <v>0</v>
      </c>
      <c r="E1799" s="27">
        <v>1.1000000000000001</v>
      </c>
      <c r="F1799" s="27">
        <v>1.1000000000000001</v>
      </c>
      <c r="G1799" s="28"/>
      <c r="H1799" s="28"/>
      <c r="I1799" s="27"/>
      <c r="J1799" s="27"/>
    </row>
    <row r="1800" spans="1:10" s="21" customFormat="1" hidden="1" x14ac:dyDescent="0.25">
      <c r="A1800" s="16" t="str">
        <f t="shared" si="171"/>
        <v>a</v>
      </c>
      <c r="B1800" s="22" t="s">
        <v>2</v>
      </c>
      <c r="C1800" s="23" t="s">
        <v>17</v>
      </c>
      <c r="D1800" s="24">
        <v>0</v>
      </c>
      <c r="E1800" s="24">
        <v>5.0970000000000004</v>
      </c>
      <c r="F1800" s="24">
        <v>4.827</v>
      </c>
      <c r="G1800" s="25"/>
      <c r="H1800" s="25"/>
      <c r="I1800" s="24"/>
      <c r="J1800" s="24"/>
    </row>
    <row r="1801" spans="1:10" s="21" customFormat="1" ht="36.75" hidden="1" thickBot="1" x14ac:dyDescent="0.3">
      <c r="A1801" s="16" t="str">
        <f t="shared" si="171"/>
        <v>a</v>
      </c>
      <c r="B1801" s="17" t="s">
        <v>795</v>
      </c>
      <c r="C1801" s="18" t="s">
        <v>796</v>
      </c>
      <c r="D1801" s="19">
        <v>0</v>
      </c>
      <c r="E1801" s="19">
        <v>634.63199999999995</v>
      </c>
      <c r="F1801" s="19">
        <v>632.40073000000007</v>
      </c>
      <c r="G1801" s="20" t="e">
        <f t="shared" si="172"/>
        <v>#DIV/0!</v>
      </c>
      <c r="H1801" s="20">
        <f t="shared" si="172"/>
        <v>0.99648415144524716</v>
      </c>
      <c r="I1801" s="19" t="e">
        <f t="shared" si="173"/>
        <v>#DIV/0!</v>
      </c>
      <c r="J1801" s="19" t="str">
        <f t="shared" si="174"/>
        <v>0</v>
      </c>
    </row>
    <row r="1802" spans="1:10" s="21" customFormat="1" hidden="1" x14ac:dyDescent="0.25">
      <c r="A1802" s="16" t="str">
        <f t="shared" si="171"/>
        <v>a</v>
      </c>
      <c r="B1802" s="22" t="s">
        <v>2</v>
      </c>
      <c r="C1802" s="23" t="s">
        <v>10</v>
      </c>
      <c r="D1802" s="24">
        <v>0</v>
      </c>
      <c r="E1802" s="24">
        <v>628.30999999999995</v>
      </c>
      <c r="F1802" s="24">
        <v>626.07873000000006</v>
      </c>
      <c r="G1802" s="25"/>
      <c r="H1802" s="25"/>
      <c r="I1802" s="24"/>
      <c r="J1802" s="24"/>
    </row>
    <row r="1803" spans="1:10" s="21" customFormat="1" hidden="1" x14ac:dyDescent="0.25">
      <c r="A1803" s="16" t="str">
        <f t="shared" si="171"/>
        <v>a</v>
      </c>
      <c r="B1803" s="22" t="s">
        <v>2</v>
      </c>
      <c r="C1803" s="26" t="s">
        <v>13</v>
      </c>
      <c r="D1803" s="27">
        <v>0</v>
      </c>
      <c r="E1803" s="27">
        <v>626.58199999999999</v>
      </c>
      <c r="F1803" s="27">
        <v>624.43703000000005</v>
      </c>
      <c r="G1803" s="28"/>
      <c r="H1803" s="28"/>
      <c r="I1803" s="27"/>
      <c r="J1803" s="27"/>
    </row>
    <row r="1804" spans="1:10" s="21" customFormat="1" hidden="1" x14ac:dyDescent="0.25">
      <c r="A1804" s="16" t="str">
        <f t="shared" si="171"/>
        <v>a</v>
      </c>
      <c r="B1804" s="22" t="s">
        <v>2</v>
      </c>
      <c r="C1804" s="26" t="s">
        <v>16</v>
      </c>
      <c r="D1804" s="27">
        <v>0</v>
      </c>
      <c r="E1804" s="27">
        <v>1.728</v>
      </c>
      <c r="F1804" s="27">
        <v>1.6416999999999999</v>
      </c>
      <c r="G1804" s="28"/>
      <c r="H1804" s="28"/>
      <c r="I1804" s="27"/>
      <c r="J1804" s="27"/>
    </row>
    <row r="1805" spans="1:10" s="21" customFormat="1" hidden="1" x14ac:dyDescent="0.25">
      <c r="A1805" s="16" t="str">
        <f t="shared" si="171"/>
        <v>a</v>
      </c>
      <c r="B1805" s="22" t="s">
        <v>2</v>
      </c>
      <c r="C1805" s="23" t="s">
        <v>17</v>
      </c>
      <c r="D1805" s="24">
        <v>0</v>
      </c>
      <c r="E1805" s="24">
        <v>6.3220000000000001</v>
      </c>
      <c r="F1805" s="24">
        <v>6.3220000000000001</v>
      </c>
      <c r="G1805" s="25"/>
      <c r="H1805" s="25"/>
      <c r="I1805" s="24"/>
      <c r="J1805" s="24"/>
    </row>
    <row r="1806" spans="1:10" s="21" customFormat="1" ht="36.75" hidden="1" thickBot="1" x14ac:dyDescent="0.3">
      <c r="A1806" s="16" t="str">
        <f t="shared" si="171"/>
        <v>a</v>
      </c>
      <c r="B1806" s="17" t="s">
        <v>797</v>
      </c>
      <c r="C1806" s="18" t="s">
        <v>798</v>
      </c>
      <c r="D1806" s="19">
        <v>0</v>
      </c>
      <c r="E1806" s="19">
        <v>390.55</v>
      </c>
      <c r="F1806" s="19">
        <v>404.98584</v>
      </c>
      <c r="G1806" s="20" t="e">
        <f t="shared" si="172"/>
        <v>#DIV/0!</v>
      </c>
      <c r="H1806" s="20">
        <f t="shared" si="172"/>
        <v>1.0369628472666752</v>
      </c>
      <c r="I1806" s="19" t="e">
        <f t="shared" si="173"/>
        <v>#DIV/0!</v>
      </c>
      <c r="J1806" s="19" t="str">
        <f t="shared" si="174"/>
        <v>0</v>
      </c>
    </row>
    <row r="1807" spans="1:10" s="21" customFormat="1" hidden="1" x14ac:dyDescent="0.25">
      <c r="A1807" s="16" t="str">
        <f t="shared" si="171"/>
        <v>a</v>
      </c>
      <c r="B1807" s="22" t="s">
        <v>2</v>
      </c>
      <c r="C1807" s="23" t="s">
        <v>10</v>
      </c>
      <c r="D1807" s="24">
        <v>0</v>
      </c>
      <c r="E1807" s="24">
        <v>389.94499999999999</v>
      </c>
      <c r="F1807" s="24">
        <v>402.78584999999998</v>
      </c>
      <c r="G1807" s="25"/>
      <c r="H1807" s="25"/>
      <c r="I1807" s="24"/>
      <c r="J1807" s="24"/>
    </row>
    <row r="1808" spans="1:10" s="21" customFormat="1" hidden="1" x14ac:dyDescent="0.25">
      <c r="A1808" s="16" t="str">
        <f t="shared" si="171"/>
        <v>a</v>
      </c>
      <c r="B1808" s="22" t="s">
        <v>2</v>
      </c>
      <c r="C1808" s="26" t="s">
        <v>11</v>
      </c>
      <c r="D1808" s="27">
        <v>0</v>
      </c>
      <c r="E1808" s="27">
        <v>0</v>
      </c>
      <c r="F1808" s="27">
        <v>1.02</v>
      </c>
      <c r="G1808" s="28"/>
      <c r="H1808" s="28"/>
      <c r="I1808" s="27"/>
      <c r="J1808" s="27"/>
    </row>
    <row r="1809" spans="1:10" s="21" customFormat="1" hidden="1" x14ac:dyDescent="0.25">
      <c r="A1809" s="16" t="str">
        <f t="shared" si="171"/>
        <v>a</v>
      </c>
      <c r="B1809" s="22" t="s">
        <v>2</v>
      </c>
      <c r="C1809" s="26" t="s">
        <v>12</v>
      </c>
      <c r="D1809" s="27">
        <v>0</v>
      </c>
      <c r="E1809" s="27">
        <v>0</v>
      </c>
      <c r="F1809" s="27">
        <v>11.84384</v>
      </c>
      <c r="G1809" s="28"/>
      <c r="H1809" s="28"/>
      <c r="I1809" s="27"/>
      <c r="J1809" s="27"/>
    </row>
    <row r="1810" spans="1:10" s="21" customFormat="1" hidden="1" x14ac:dyDescent="0.25">
      <c r="A1810" s="16" t="str">
        <f t="shared" si="171"/>
        <v>a</v>
      </c>
      <c r="B1810" s="22" t="s">
        <v>2</v>
      </c>
      <c r="C1810" s="26" t="s">
        <v>13</v>
      </c>
      <c r="D1810" s="27">
        <v>0</v>
      </c>
      <c r="E1810" s="27">
        <v>389.61500000000001</v>
      </c>
      <c r="F1810" s="27">
        <v>389.61070999999998</v>
      </c>
      <c r="G1810" s="28"/>
      <c r="H1810" s="28"/>
      <c r="I1810" s="27"/>
      <c r="J1810" s="27"/>
    </row>
    <row r="1811" spans="1:10" s="21" customFormat="1" hidden="1" x14ac:dyDescent="0.25">
      <c r="A1811" s="16" t="str">
        <f t="shared" si="171"/>
        <v>a</v>
      </c>
      <c r="B1811" s="22" t="s">
        <v>2</v>
      </c>
      <c r="C1811" s="26" t="s">
        <v>16</v>
      </c>
      <c r="D1811" s="27">
        <v>0</v>
      </c>
      <c r="E1811" s="27">
        <v>0.33</v>
      </c>
      <c r="F1811" s="27">
        <v>0.31130000000000002</v>
      </c>
      <c r="G1811" s="28"/>
      <c r="H1811" s="28"/>
      <c r="I1811" s="27"/>
      <c r="J1811" s="27"/>
    </row>
    <row r="1812" spans="1:10" s="21" customFormat="1" hidden="1" x14ac:dyDescent="0.25">
      <c r="A1812" s="16" t="str">
        <f t="shared" si="171"/>
        <v>a</v>
      </c>
      <c r="B1812" s="22" t="s">
        <v>2</v>
      </c>
      <c r="C1812" s="23" t="s">
        <v>17</v>
      </c>
      <c r="D1812" s="24">
        <v>0</v>
      </c>
      <c r="E1812" s="24">
        <v>0.60499999999999998</v>
      </c>
      <c r="F1812" s="24">
        <v>2.1999900000000001</v>
      </c>
      <c r="G1812" s="25"/>
      <c r="H1812" s="25"/>
      <c r="I1812" s="24"/>
      <c r="J1812" s="24"/>
    </row>
    <row r="1813" spans="1:10" s="21" customFormat="1" ht="36.75" hidden="1" thickBot="1" x14ac:dyDescent="0.3">
      <c r="A1813" s="16" t="str">
        <f t="shared" si="171"/>
        <v>a</v>
      </c>
      <c r="B1813" s="17" t="s">
        <v>799</v>
      </c>
      <c r="C1813" s="18" t="s">
        <v>800</v>
      </c>
      <c r="D1813" s="19">
        <v>0</v>
      </c>
      <c r="E1813" s="19">
        <v>402.15199999999999</v>
      </c>
      <c r="F1813" s="19">
        <v>399.01306999999997</v>
      </c>
      <c r="G1813" s="20" t="e">
        <f t="shared" si="172"/>
        <v>#DIV/0!</v>
      </c>
      <c r="H1813" s="20">
        <f t="shared" si="172"/>
        <v>0.99219466768783937</v>
      </c>
      <c r="I1813" s="19" t="e">
        <f t="shared" si="173"/>
        <v>#DIV/0!</v>
      </c>
      <c r="J1813" s="19" t="str">
        <f t="shared" si="174"/>
        <v>0</v>
      </c>
    </row>
    <row r="1814" spans="1:10" s="21" customFormat="1" hidden="1" x14ac:dyDescent="0.25">
      <c r="A1814" s="16" t="str">
        <f t="shared" si="171"/>
        <v>a</v>
      </c>
      <c r="B1814" s="22" t="s">
        <v>2</v>
      </c>
      <c r="C1814" s="23" t="s">
        <v>10</v>
      </c>
      <c r="D1814" s="24">
        <v>0</v>
      </c>
      <c r="E1814" s="24">
        <v>389.89400000000001</v>
      </c>
      <c r="F1814" s="24">
        <v>386.90506999999997</v>
      </c>
      <c r="G1814" s="25"/>
      <c r="H1814" s="25"/>
      <c r="I1814" s="24"/>
      <c r="J1814" s="24"/>
    </row>
    <row r="1815" spans="1:10" s="21" customFormat="1" hidden="1" x14ac:dyDescent="0.25">
      <c r="A1815" s="16" t="str">
        <f t="shared" si="171"/>
        <v>a</v>
      </c>
      <c r="B1815" s="22" t="s">
        <v>2</v>
      </c>
      <c r="C1815" s="26" t="s">
        <v>13</v>
      </c>
      <c r="D1815" s="27">
        <v>0</v>
      </c>
      <c r="E1815" s="27">
        <v>389.59399999999999</v>
      </c>
      <c r="F1815" s="27">
        <v>386.70666999999997</v>
      </c>
      <c r="G1815" s="28"/>
      <c r="H1815" s="28"/>
      <c r="I1815" s="27"/>
      <c r="J1815" s="27"/>
    </row>
    <row r="1816" spans="1:10" s="21" customFormat="1" hidden="1" x14ac:dyDescent="0.25">
      <c r="A1816" s="16" t="str">
        <f t="shared" si="171"/>
        <v>a</v>
      </c>
      <c r="B1816" s="22" t="s">
        <v>2</v>
      </c>
      <c r="C1816" s="26" t="s">
        <v>16</v>
      </c>
      <c r="D1816" s="27">
        <v>0</v>
      </c>
      <c r="E1816" s="27">
        <v>0.3</v>
      </c>
      <c r="F1816" s="27">
        <v>0.19839999999999999</v>
      </c>
      <c r="G1816" s="28"/>
      <c r="H1816" s="28"/>
      <c r="I1816" s="27"/>
      <c r="J1816" s="27"/>
    </row>
    <row r="1817" spans="1:10" s="21" customFormat="1" hidden="1" x14ac:dyDescent="0.25">
      <c r="A1817" s="16" t="str">
        <f t="shared" si="171"/>
        <v>a</v>
      </c>
      <c r="B1817" s="22" t="s">
        <v>2</v>
      </c>
      <c r="C1817" s="23" t="s">
        <v>17</v>
      </c>
      <c r="D1817" s="24">
        <v>0</v>
      </c>
      <c r="E1817" s="24">
        <v>12.257999999999999</v>
      </c>
      <c r="F1817" s="24">
        <v>12.108000000000001</v>
      </c>
      <c r="G1817" s="25"/>
      <c r="H1817" s="25"/>
      <c r="I1817" s="24"/>
      <c r="J1817" s="24"/>
    </row>
    <row r="1818" spans="1:10" s="21" customFormat="1" ht="36.75" hidden="1" thickBot="1" x14ac:dyDescent="0.3">
      <c r="A1818" s="16" t="str">
        <f t="shared" ref="A1818:A1878" si="175">IF(OR(D1818&lt;&gt;0,E1818&lt;&gt;0,F1818&lt;&gt;0),"a","b")</f>
        <v>a</v>
      </c>
      <c r="B1818" s="17" t="s">
        <v>801</v>
      </c>
      <c r="C1818" s="18" t="s">
        <v>802</v>
      </c>
      <c r="D1818" s="19">
        <v>0</v>
      </c>
      <c r="E1818" s="19">
        <v>429.13900000000001</v>
      </c>
      <c r="F1818" s="19">
        <v>427.44968</v>
      </c>
      <c r="G1818" s="20" t="e">
        <f t="shared" si="172"/>
        <v>#DIV/0!</v>
      </c>
      <c r="H1818" s="20">
        <f t="shared" si="172"/>
        <v>0.99606346661571188</v>
      </c>
      <c r="I1818" s="19" t="e">
        <f t="shared" si="173"/>
        <v>#DIV/0!</v>
      </c>
      <c r="J1818" s="19" t="str">
        <f t="shared" si="174"/>
        <v>0</v>
      </c>
    </row>
    <row r="1819" spans="1:10" s="21" customFormat="1" hidden="1" x14ac:dyDescent="0.25">
      <c r="A1819" s="16" t="str">
        <f t="shared" si="175"/>
        <v>a</v>
      </c>
      <c r="B1819" s="22" t="s">
        <v>2</v>
      </c>
      <c r="C1819" s="23" t="s">
        <v>10</v>
      </c>
      <c r="D1819" s="24">
        <v>0</v>
      </c>
      <c r="E1819" s="24">
        <v>342.02500000000003</v>
      </c>
      <c r="F1819" s="24">
        <v>340.69468000000001</v>
      </c>
      <c r="G1819" s="25"/>
      <c r="H1819" s="25"/>
      <c r="I1819" s="24"/>
      <c r="J1819" s="24"/>
    </row>
    <row r="1820" spans="1:10" s="21" customFormat="1" hidden="1" x14ac:dyDescent="0.25">
      <c r="A1820" s="16" t="str">
        <f t="shared" si="175"/>
        <v>a</v>
      </c>
      <c r="B1820" s="22" t="s">
        <v>2</v>
      </c>
      <c r="C1820" s="26" t="s">
        <v>13</v>
      </c>
      <c r="D1820" s="27">
        <v>0</v>
      </c>
      <c r="E1820" s="27">
        <v>341.86500000000001</v>
      </c>
      <c r="F1820" s="27">
        <v>340.63108</v>
      </c>
      <c r="G1820" s="28"/>
      <c r="H1820" s="28"/>
      <c r="I1820" s="27"/>
      <c r="J1820" s="27"/>
    </row>
    <row r="1821" spans="1:10" s="21" customFormat="1" hidden="1" x14ac:dyDescent="0.25">
      <c r="A1821" s="16" t="str">
        <f t="shared" si="175"/>
        <v>a</v>
      </c>
      <c r="B1821" s="22" t="s">
        <v>2</v>
      </c>
      <c r="C1821" s="26" t="s">
        <v>16</v>
      </c>
      <c r="D1821" s="27">
        <v>0</v>
      </c>
      <c r="E1821" s="27">
        <v>0.16</v>
      </c>
      <c r="F1821" s="27">
        <v>6.3600000000000004E-2</v>
      </c>
      <c r="G1821" s="28"/>
      <c r="H1821" s="28"/>
      <c r="I1821" s="27"/>
      <c r="J1821" s="27"/>
    </row>
    <row r="1822" spans="1:10" s="21" customFormat="1" hidden="1" x14ac:dyDescent="0.25">
      <c r="A1822" s="16" t="str">
        <f t="shared" si="175"/>
        <v>a</v>
      </c>
      <c r="B1822" s="22" t="s">
        <v>2</v>
      </c>
      <c r="C1822" s="23" t="s">
        <v>17</v>
      </c>
      <c r="D1822" s="24">
        <v>0</v>
      </c>
      <c r="E1822" s="24">
        <v>87.114000000000004</v>
      </c>
      <c r="F1822" s="24">
        <v>86.754999999999995</v>
      </c>
      <c r="G1822" s="25"/>
      <c r="H1822" s="25"/>
      <c r="I1822" s="24"/>
      <c r="J1822" s="24"/>
    </row>
    <row r="1823" spans="1:10" s="21" customFormat="1" ht="36.75" hidden="1" thickBot="1" x14ac:dyDescent="0.3">
      <c r="A1823" s="16" t="str">
        <f t="shared" si="175"/>
        <v>a</v>
      </c>
      <c r="B1823" s="17" t="s">
        <v>803</v>
      </c>
      <c r="C1823" s="18" t="s">
        <v>804</v>
      </c>
      <c r="D1823" s="19">
        <v>0</v>
      </c>
      <c r="E1823" s="19">
        <v>781.96399999999994</v>
      </c>
      <c r="F1823" s="19">
        <v>793.68695000000002</v>
      </c>
      <c r="G1823" s="20" t="e">
        <f t="shared" ref="G1823:H1877" si="176">E1823/D1823</f>
        <v>#DIV/0!</v>
      </c>
      <c r="H1823" s="20">
        <f t="shared" si="176"/>
        <v>1.014991674808559</v>
      </c>
      <c r="I1823" s="19" t="e">
        <f t="shared" ref="I1823:I1877" si="177">IF(OR(G1823-100%&gt;=30%,100%-G1823&gt;=30%),"1","0")</f>
        <v>#DIV/0!</v>
      </c>
      <c r="J1823" s="19" t="str">
        <f t="shared" ref="J1823:J1877" si="178">IF(OR(H1823-100%&gt;=15%,100%-H1823&gt;=15%),"1","0")</f>
        <v>0</v>
      </c>
    </row>
    <row r="1824" spans="1:10" s="21" customFormat="1" hidden="1" x14ac:dyDescent="0.25">
      <c r="A1824" s="16" t="str">
        <f t="shared" si="175"/>
        <v>a</v>
      </c>
      <c r="B1824" s="22" t="s">
        <v>2</v>
      </c>
      <c r="C1824" s="23" t="s">
        <v>10</v>
      </c>
      <c r="D1824" s="24">
        <v>0</v>
      </c>
      <c r="E1824" s="24">
        <v>701.39499999999998</v>
      </c>
      <c r="F1824" s="24">
        <v>713.11795000000006</v>
      </c>
      <c r="G1824" s="25"/>
      <c r="H1824" s="25"/>
      <c r="I1824" s="24"/>
      <c r="J1824" s="24"/>
    </row>
    <row r="1825" spans="1:10" s="21" customFormat="1" hidden="1" x14ac:dyDescent="0.25">
      <c r="A1825" s="16" t="str">
        <f t="shared" si="175"/>
        <v>a</v>
      </c>
      <c r="B1825" s="22" t="s">
        <v>2</v>
      </c>
      <c r="C1825" s="26" t="s">
        <v>11</v>
      </c>
      <c r="D1825" s="27">
        <v>0</v>
      </c>
      <c r="E1825" s="27">
        <v>0</v>
      </c>
      <c r="F1825" s="27">
        <v>9.0516199999999998</v>
      </c>
      <c r="G1825" s="28"/>
      <c r="H1825" s="28"/>
      <c r="I1825" s="27"/>
      <c r="J1825" s="27"/>
    </row>
    <row r="1826" spans="1:10" s="21" customFormat="1" hidden="1" x14ac:dyDescent="0.25">
      <c r="A1826" s="16" t="str">
        <f t="shared" si="175"/>
        <v>a</v>
      </c>
      <c r="B1826" s="22" t="s">
        <v>2</v>
      </c>
      <c r="C1826" s="26" t="s">
        <v>12</v>
      </c>
      <c r="D1826" s="27">
        <v>0</v>
      </c>
      <c r="E1826" s="27">
        <v>0</v>
      </c>
      <c r="F1826" s="27">
        <v>8.9825800000000005</v>
      </c>
      <c r="G1826" s="28"/>
      <c r="H1826" s="28"/>
      <c r="I1826" s="27"/>
      <c r="J1826" s="27"/>
    </row>
    <row r="1827" spans="1:10" s="21" customFormat="1" hidden="1" x14ac:dyDescent="0.25">
      <c r="A1827" s="16" t="str">
        <f t="shared" si="175"/>
        <v>a</v>
      </c>
      <c r="B1827" s="22" t="s">
        <v>2</v>
      </c>
      <c r="C1827" s="26" t="s">
        <v>13</v>
      </c>
      <c r="D1827" s="27">
        <v>0</v>
      </c>
      <c r="E1827" s="27">
        <v>699.39499999999998</v>
      </c>
      <c r="F1827" s="27">
        <v>693.63025000000005</v>
      </c>
      <c r="G1827" s="28"/>
      <c r="H1827" s="28"/>
      <c r="I1827" s="27"/>
      <c r="J1827" s="27"/>
    </row>
    <row r="1828" spans="1:10" s="21" customFormat="1" hidden="1" x14ac:dyDescent="0.25">
      <c r="A1828" s="16" t="str">
        <f t="shared" si="175"/>
        <v>a</v>
      </c>
      <c r="B1828" s="22" t="s">
        <v>2</v>
      </c>
      <c r="C1828" s="26" t="s">
        <v>16</v>
      </c>
      <c r="D1828" s="27">
        <v>0</v>
      </c>
      <c r="E1828" s="27">
        <v>2</v>
      </c>
      <c r="F1828" s="27">
        <v>1.4535</v>
      </c>
      <c r="G1828" s="28"/>
      <c r="H1828" s="28"/>
      <c r="I1828" s="27"/>
      <c r="J1828" s="27"/>
    </row>
    <row r="1829" spans="1:10" s="21" customFormat="1" hidden="1" x14ac:dyDescent="0.25">
      <c r="A1829" s="16" t="str">
        <f t="shared" si="175"/>
        <v>a</v>
      </c>
      <c r="B1829" s="22" t="s">
        <v>2</v>
      </c>
      <c r="C1829" s="23" t="s">
        <v>17</v>
      </c>
      <c r="D1829" s="24">
        <v>0</v>
      </c>
      <c r="E1829" s="24">
        <v>80.569000000000003</v>
      </c>
      <c r="F1829" s="24">
        <v>80.569000000000003</v>
      </c>
      <c r="G1829" s="25"/>
      <c r="H1829" s="25"/>
      <c r="I1829" s="24"/>
      <c r="J1829" s="24"/>
    </row>
    <row r="1830" spans="1:10" s="21" customFormat="1" ht="36.75" hidden="1" thickBot="1" x14ac:dyDescent="0.3">
      <c r="A1830" s="16" t="str">
        <f t="shared" si="175"/>
        <v>a</v>
      </c>
      <c r="B1830" s="17" t="s">
        <v>805</v>
      </c>
      <c r="C1830" s="18" t="s">
        <v>806</v>
      </c>
      <c r="D1830" s="19">
        <v>0</v>
      </c>
      <c r="E1830" s="19">
        <v>203.53100000000001</v>
      </c>
      <c r="F1830" s="19">
        <v>190.20684</v>
      </c>
      <c r="G1830" s="20" t="e">
        <f t="shared" si="176"/>
        <v>#DIV/0!</v>
      </c>
      <c r="H1830" s="20">
        <f t="shared" si="176"/>
        <v>0.93453498484260378</v>
      </c>
      <c r="I1830" s="19" t="e">
        <f t="shared" si="177"/>
        <v>#DIV/0!</v>
      </c>
      <c r="J1830" s="19" t="str">
        <f t="shared" si="178"/>
        <v>0</v>
      </c>
    </row>
    <row r="1831" spans="1:10" s="21" customFormat="1" hidden="1" x14ac:dyDescent="0.25">
      <c r="A1831" s="16" t="str">
        <f t="shared" si="175"/>
        <v>a</v>
      </c>
      <c r="B1831" s="22" t="s">
        <v>2</v>
      </c>
      <c r="C1831" s="23" t="s">
        <v>10</v>
      </c>
      <c r="D1831" s="24">
        <v>0</v>
      </c>
      <c r="E1831" s="24">
        <v>181.161</v>
      </c>
      <c r="F1831" s="24">
        <v>168.00934000000001</v>
      </c>
      <c r="G1831" s="25"/>
      <c r="H1831" s="25"/>
      <c r="I1831" s="24"/>
      <c r="J1831" s="24"/>
    </row>
    <row r="1832" spans="1:10" s="21" customFormat="1" hidden="1" x14ac:dyDescent="0.25">
      <c r="A1832" s="16" t="str">
        <f t="shared" si="175"/>
        <v>a</v>
      </c>
      <c r="B1832" s="22" t="s">
        <v>2</v>
      </c>
      <c r="C1832" s="26" t="s">
        <v>13</v>
      </c>
      <c r="D1832" s="27">
        <v>0</v>
      </c>
      <c r="E1832" s="27">
        <v>181.161</v>
      </c>
      <c r="F1832" s="27">
        <v>168.00934000000001</v>
      </c>
      <c r="G1832" s="28"/>
      <c r="H1832" s="28"/>
      <c r="I1832" s="27"/>
      <c r="J1832" s="27"/>
    </row>
    <row r="1833" spans="1:10" s="21" customFormat="1" hidden="1" x14ac:dyDescent="0.25">
      <c r="A1833" s="16" t="str">
        <f t="shared" si="175"/>
        <v>a</v>
      </c>
      <c r="B1833" s="22" t="s">
        <v>2</v>
      </c>
      <c r="C1833" s="23" t="s">
        <v>17</v>
      </c>
      <c r="D1833" s="24">
        <v>0</v>
      </c>
      <c r="E1833" s="24">
        <v>22.37</v>
      </c>
      <c r="F1833" s="24">
        <v>22.197500000000002</v>
      </c>
      <c r="G1833" s="25"/>
      <c r="H1833" s="25"/>
      <c r="I1833" s="24"/>
      <c r="J1833" s="24"/>
    </row>
    <row r="1834" spans="1:10" s="21" customFormat="1" ht="36.75" hidden="1" thickBot="1" x14ac:dyDescent="0.3">
      <c r="A1834" s="16" t="str">
        <f t="shared" si="175"/>
        <v>a</v>
      </c>
      <c r="B1834" s="17" t="s">
        <v>807</v>
      </c>
      <c r="C1834" s="18" t="s">
        <v>808</v>
      </c>
      <c r="D1834" s="19">
        <v>0</v>
      </c>
      <c r="E1834" s="19">
        <v>55.23</v>
      </c>
      <c r="F1834" s="19">
        <v>54.474299999999999</v>
      </c>
      <c r="G1834" s="20" t="e">
        <f t="shared" si="176"/>
        <v>#DIV/0!</v>
      </c>
      <c r="H1834" s="20">
        <f t="shared" si="176"/>
        <v>0.98631721890277024</v>
      </c>
      <c r="I1834" s="19" t="e">
        <f t="shared" si="177"/>
        <v>#DIV/0!</v>
      </c>
      <c r="J1834" s="19" t="str">
        <f t="shared" si="178"/>
        <v>0</v>
      </c>
    </row>
    <row r="1835" spans="1:10" s="21" customFormat="1" hidden="1" x14ac:dyDescent="0.25">
      <c r="A1835" s="16" t="str">
        <f t="shared" si="175"/>
        <v>a</v>
      </c>
      <c r="B1835" s="22" t="s">
        <v>2</v>
      </c>
      <c r="C1835" s="23" t="s">
        <v>10</v>
      </c>
      <c r="D1835" s="24">
        <v>0</v>
      </c>
      <c r="E1835" s="24">
        <v>55.23</v>
      </c>
      <c r="F1835" s="24">
        <v>54.474299999999999</v>
      </c>
      <c r="G1835" s="25"/>
      <c r="H1835" s="25"/>
      <c r="I1835" s="24"/>
      <c r="J1835" s="24"/>
    </row>
    <row r="1836" spans="1:10" s="21" customFormat="1" hidden="1" x14ac:dyDescent="0.25">
      <c r="A1836" s="16" t="str">
        <f t="shared" si="175"/>
        <v>a</v>
      </c>
      <c r="B1836" s="22" t="s">
        <v>2</v>
      </c>
      <c r="C1836" s="26" t="s">
        <v>13</v>
      </c>
      <c r="D1836" s="27">
        <v>0</v>
      </c>
      <c r="E1836" s="27">
        <v>55.23</v>
      </c>
      <c r="F1836" s="27">
        <v>54.474299999999999</v>
      </c>
      <c r="G1836" s="28"/>
      <c r="H1836" s="28"/>
      <c r="I1836" s="27"/>
      <c r="J1836" s="27"/>
    </row>
    <row r="1837" spans="1:10" s="21" customFormat="1" ht="45.75" hidden="1" thickBot="1" x14ac:dyDescent="0.3">
      <c r="A1837" s="16" t="str">
        <f t="shared" si="175"/>
        <v>a</v>
      </c>
      <c r="B1837" s="17" t="s">
        <v>809</v>
      </c>
      <c r="C1837" s="18" t="s">
        <v>810</v>
      </c>
      <c r="D1837" s="19">
        <v>125</v>
      </c>
      <c r="E1837" s="19">
        <v>125</v>
      </c>
      <c r="F1837" s="19">
        <v>123.51443</v>
      </c>
      <c r="G1837" s="20">
        <f t="shared" si="176"/>
        <v>1</v>
      </c>
      <c r="H1837" s="20">
        <f t="shared" si="176"/>
        <v>0.98811544000000007</v>
      </c>
      <c r="I1837" s="19" t="str">
        <f t="shared" si="177"/>
        <v>0</v>
      </c>
      <c r="J1837" s="19" t="str">
        <f t="shared" si="178"/>
        <v>0</v>
      </c>
    </row>
    <row r="1838" spans="1:10" s="21" customFormat="1" hidden="1" x14ac:dyDescent="0.25">
      <c r="A1838" s="16" t="str">
        <f t="shared" si="175"/>
        <v>a</v>
      </c>
      <c r="B1838" s="22" t="s">
        <v>2</v>
      </c>
      <c r="C1838" s="23" t="s">
        <v>10</v>
      </c>
      <c r="D1838" s="24">
        <v>125</v>
      </c>
      <c r="E1838" s="24">
        <v>125</v>
      </c>
      <c r="F1838" s="24">
        <v>123.51443</v>
      </c>
      <c r="G1838" s="25"/>
      <c r="H1838" s="25"/>
      <c r="I1838" s="24"/>
      <c r="J1838" s="24"/>
    </row>
    <row r="1839" spans="1:10" s="21" customFormat="1" hidden="1" x14ac:dyDescent="0.25">
      <c r="A1839" s="16" t="str">
        <f t="shared" si="175"/>
        <v>a</v>
      </c>
      <c r="B1839" s="22" t="s">
        <v>2</v>
      </c>
      <c r="C1839" s="26" t="s">
        <v>12</v>
      </c>
      <c r="D1839" s="27">
        <v>125</v>
      </c>
      <c r="E1839" s="27">
        <v>119.2</v>
      </c>
      <c r="F1839" s="27">
        <v>117.71443000000001</v>
      </c>
      <c r="G1839" s="28"/>
      <c r="H1839" s="28"/>
      <c r="I1839" s="27"/>
      <c r="J1839" s="27"/>
    </row>
    <row r="1840" spans="1:10" s="21" customFormat="1" hidden="1" x14ac:dyDescent="0.25">
      <c r="A1840" s="16" t="str">
        <f t="shared" si="175"/>
        <v>a</v>
      </c>
      <c r="B1840" s="22" t="s">
        <v>2</v>
      </c>
      <c r="C1840" s="26" t="s">
        <v>15</v>
      </c>
      <c r="D1840" s="27">
        <v>0</v>
      </c>
      <c r="E1840" s="27">
        <v>5.8</v>
      </c>
      <c r="F1840" s="27">
        <v>5.8</v>
      </c>
      <c r="G1840" s="28"/>
      <c r="H1840" s="28"/>
      <c r="I1840" s="27"/>
      <c r="J1840" s="27"/>
    </row>
    <row r="1841" spans="1:10" s="21" customFormat="1" ht="36.75" hidden="1" thickBot="1" x14ac:dyDescent="0.3">
      <c r="A1841" s="16" t="str">
        <f t="shared" si="175"/>
        <v>a</v>
      </c>
      <c r="B1841" s="17" t="s">
        <v>811</v>
      </c>
      <c r="C1841" s="18" t="s">
        <v>812</v>
      </c>
      <c r="D1841" s="19">
        <v>0</v>
      </c>
      <c r="E1841" s="19">
        <v>95.5</v>
      </c>
      <c r="F1841" s="19">
        <v>95.5</v>
      </c>
      <c r="G1841" s="20" t="e">
        <f t="shared" si="176"/>
        <v>#DIV/0!</v>
      </c>
      <c r="H1841" s="20">
        <f t="shared" si="176"/>
        <v>1</v>
      </c>
      <c r="I1841" s="19" t="e">
        <f t="shared" si="177"/>
        <v>#DIV/0!</v>
      </c>
      <c r="J1841" s="19" t="str">
        <f t="shared" si="178"/>
        <v>0</v>
      </c>
    </row>
    <row r="1842" spans="1:10" s="21" customFormat="1" hidden="1" x14ac:dyDescent="0.25">
      <c r="A1842" s="16" t="str">
        <f t="shared" si="175"/>
        <v>a</v>
      </c>
      <c r="B1842" s="22" t="s">
        <v>2</v>
      </c>
      <c r="C1842" s="23" t="s">
        <v>10</v>
      </c>
      <c r="D1842" s="24">
        <v>0</v>
      </c>
      <c r="E1842" s="24">
        <v>95.5</v>
      </c>
      <c r="F1842" s="24">
        <v>95.5</v>
      </c>
      <c r="G1842" s="25"/>
      <c r="H1842" s="25"/>
      <c r="I1842" s="24"/>
      <c r="J1842" s="24"/>
    </row>
    <row r="1843" spans="1:10" s="21" customFormat="1" hidden="1" x14ac:dyDescent="0.25">
      <c r="A1843" s="16" t="str">
        <f t="shared" si="175"/>
        <v>a</v>
      </c>
      <c r="B1843" s="22" t="s">
        <v>2</v>
      </c>
      <c r="C1843" s="26" t="s">
        <v>13</v>
      </c>
      <c r="D1843" s="27">
        <v>0</v>
      </c>
      <c r="E1843" s="27">
        <v>95.5</v>
      </c>
      <c r="F1843" s="27">
        <v>95.5</v>
      </c>
      <c r="G1843" s="28"/>
      <c r="H1843" s="28"/>
      <c r="I1843" s="27"/>
      <c r="J1843" s="27"/>
    </row>
    <row r="1844" spans="1:10" s="21" customFormat="1" ht="36.75" hidden="1" thickBot="1" x14ac:dyDescent="0.3">
      <c r="A1844" s="16" t="str">
        <f t="shared" si="175"/>
        <v>a</v>
      </c>
      <c r="B1844" s="17" t="s">
        <v>813</v>
      </c>
      <c r="C1844" s="18" t="s">
        <v>814</v>
      </c>
      <c r="D1844" s="19">
        <v>0</v>
      </c>
      <c r="E1844" s="19">
        <v>146.59</v>
      </c>
      <c r="F1844" s="19">
        <v>146.494</v>
      </c>
      <c r="G1844" s="20" t="e">
        <f t="shared" si="176"/>
        <v>#DIV/0!</v>
      </c>
      <c r="H1844" s="20">
        <f t="shared" si="176"/>
        <v>0.99934511221775013</v>
      </c>
      <c r="I1844" s="19" t="e">
        <f t="shared" si="177"/>
        <v>#DIV/0!</v>
      </c>
      <c r="J1844" s="19" t="str">
        <f t="shared" si="178"/>
        <v>0</v>
      </c>
    </row>
    <row r="1845" spans="1:10" s="21" customFormat="1" hidden="1" x14ac:dyDescent="0.25">
      <c r="A1845" s="16" t="str">
        <f t="shared" si="175"/>
        <v>a</v>
      </c>
      <c r="B1845" s="22" t="s">
        <v>2</v>
      </c>
      <c r="C1845" s="23" t="s">
        <v>10</v>
      </c>
      <c r="D1845" s="24">
        <v>0</v>
      </c>
      <c r="E1845" s="24">
        <v>140.59</v>
      </c>
      <c r="F1845" s="24">
        <v>140.49881999999999</v>
      </c>
      <c r="G1845" s="25"/>
      <c r="H1845" s="25"/>
      <c r="I1845" s="24"/>
      <c r="J1845" s="24"/>
    </row>
    <row r="1846" spans="1:10" s="21" customFormat="1" hidden="1" x14ac:dyDescent="0.25">
      <c r="A1846" s="16" t="str">
        <f t="shared" si="175"/>
        <v>a</v>
      </c>
      <c r="B1846" s="22" t="s">
        <v>2</v>
      </c>
      <c r="C1846" s="26" t="s">
        <v>13</v>
      </c>
      <c r="D1846" s="27">
        <v>0</v>
      </c>
      <c r="E1846" s="27">
        <v>140.59</v>
      </c>
      <c r="F1846" s="27">
        <v>140.49881999999999</v>
      </c>
      <c r="G1846" s="28"/>
      <c r="H1846" s="28"/>
      <c r="I1846" s="27"/>
      <c r="J1846" s="27"/>
    </row>
    <row r="1847" spans="1:10" s="21" customFormat="1" hidden="1" x14ac:dyDescent="0.25">
      <c r="A1847" s="16" t="str">
        <f t="shared" si="175"/>
        <v>a</v>
      </c>
      <c r="B1847" s="22" t="s">
        <v>2</v>
      </c>
      <c r="C1847" s="23" t="s">
        <v>17</v>
      </c>
      <c r="D1847" s="24">
        <v>0</v>
      </c>
      <c r="E1847" s="24">
        <v>6</v>
      </c>
      <c r="F1847" s="24">
        <v>5.9951800000000004</v>
      </c>
      <c r="G1847" s="25"/>
      <c r="H1847" s="25"/>
      <c r="I1847" s="24"/>
      <c r="J1847" s="24"/>
    </row>
    <row r="1848" spans="1:10" s="21" customFormat="1" ht="36.75" hidden="1" thickBot="1" x14ac:dyDescent="0.3">
      <c r="A1848" s="16" t="str">
        <f t="shared" si="175"/>
        <v>a</v>
      </c>
      <c r="B1848" s="17" t="s">
        <v>815</v>
      </c>
      <c r="C1848" s="18" t="s">
        <v>816</v>
      </c>
      <c r="D1848" s="19">
        <v>0</v>
      </c>
      <c r="E1848" s="19">
        <v>201.34</v>
      </c>
      <c r="F1848" s="19">
        <v>201.33954</v>
      </c>
      <c r="G1848" s="20" t="e">
        <f t="shared" si="176"/>
        <v>#DIV/0!</v>
      </c>
      <c r="H1848" s="20">
        <f t="shared" si="176"/>
        <v>0.99999771530744008</v>
      </c>
      <c r="I1848" s="19" t="e">
        <f t="shared" si="177"/>
        <v>#DIV/0!</v>
      </c>
      <c r="J1848" s="19" t="str">
        <f t="shared" si="178"/>
        <v>0</v>
      </c>
    </row>
    <row r="1849" spans="1:10" s="21" customFormat="1" hidden="1" x14ac:dyDescent="0.25">
      <c r="A1849" s="16" t="str">
        <f t="shared" si="175"/>
        <v>a</v>
      </c>
      <c r="B1849" s="22" t="s">
        <v>2</v>
      </c>
      <c r="C1849" s="23" t="s">
        <v>10</v>
      </c>
      <c r="D1849" s="24">
        <v>0</v>
      </c>
      <c r="E1849" s="24">
        <v>150.49</v>
      </c>
      <c r="F1849" s="24">
        <v>150.48954000000001</v>
      </c>
      <c r="G1849" s="25"/>
      <c r="H1849" s="25"/>
      <c r="I1849" s="24"/>
      <c r="J1849" s="24"/>
    </row>
    <row r="1850" spans="1:10" s="21" customFormat="1" hidden="1" x14ac:dyDescent="0.25">
      <c r="A1850" s="16" t="str">
        <f t="shared" si="175"/>
        <v>a</v>
      </c>
      <c r="B1850" s="22" t="s">
        <v>2</v>
      </c>
      <c r="C1850" s="26" t="s">
        <v>13</v>
      </c>
      <c r="D1850" s="27">
        <v>0</v>
      </c>
      <c r="E1850" s="27">
        <v>150.49</v>
      </c>
      <c r="F1850" s="27">
        <v>150.48954000000001</v>
      </c>
      <c r="G1850" s="28"/>
      <c r="H1850" s="28"/>
      <c r="I1850" s="27"/>
      <c r="J1850" s="27"/>
    </row>
    <row r="1851" spans="1:10" s="21" customFormat="1" hidden="1" x14ac:dyDescent="0.25">
      <c r="A1851" s="16" t="str">
        <f t="shared" si="175"/>
        <v>a</v>
      </c>
      <c r="B1851" s="22" t="s">
        <v>2</v>
      </c>
      <c r="C1851" s="23" t="s">
        <v>17</v>
      </c>
      <c r="D1851" s="24">
        <v>0</v>
      </c>
      <c r="E1851" s="24">
        <v>50.85</v>
      </c>
      <c r="F1851" s="24">
        <v>50.85</v>
      </c>
      <c r="G1851" s="25"/>
      <c r="H1851" s="25"/>
      <c r="I1851" s="24"/>
      <c r="J1851" s="24"/>
    </row>
    <row r="1852" spans="1:10" s="21" customFormat="1" ht="45.75" hidden="1" thickBot="1" x14ac:dyDescent="0.3">
      <c r="A1852" s="16" t="str">
        <f t="shared" si="175"/>
        <v>a</v>
      </c>
      <c r="B1852" s="17" t="s">
        <v>817</v>
      </c>
      <c r="C1852" s="18" t="s">
        <v>818</v>
      </c>
      <c r="D1852" s="19">
        <v>0</v>
      </c>
      <c r="E1852" s="19">
        <v>809.23</v>
      </c>
      <c r="F1852" s="19">
        <v>806.93208000000004</v>
      </c>
      <c r="G1852" s="20" t="e">
        <f t="shared" si="176"/>
        <v>#DIV/0!</v>
      </c>
      <c r="H1852" s="20">
        <f t="shared" si="176"/>
        <v>0.99716036231973604</v>
      </c>
      <c r="I1852" s="19" t="e">
        <f t="shared" si="177"/>
        <v>#DIV/0!</v>
      </c>
      <c r="J1852" s="19" t="str">
        <f t="shared" si="178"/>
        <v>0</v>
      </c>
    </row>
    <row r="1853" spans="1:10" s="21" customFormat="1" hidden="1" x14ac:dyDescent="0.25">
      <c r="A1853" s="16" t="str">
        <f t="shared" si="175"/>
        <v>a</v>
      </c>
      <c r="B1853" s="22" t="s">
        <v>2</v>
      </c>
      <c r="C1853" s="23" t="s">
        <v>10</v>
      </c>
      <c r="D1853" s="24">
        <v>0</v>
      </c>
      <c r="E1853" s="24">
        <v>355.61200000000002</v>
      </c>
      <c r="F1853" s="24">
        <v>353.31497000000002</v>
      </c>
      <c r="G1853" s="25"/>
      <c r="H1853" s="25"/>
      <c r="I1853" s="24"/>
      <c r="J1853" s="24"/>
    </row>
    <row r="1854" spans="1:10" s="21" customFormat="1" hidden="1" x14ac:dyDescent="0.25">
      <c r="A1854" s="16" t="str">
        <f t="shared" si="175"/>
        <v>a</v>
      </c>
      <c r="B1854" s="22" t="s">
        <v>2</v>
      </c>
      <c r="C1854" s="26" t="s">
        <v>13</v>
      </c>
      <c r="D1854" s="27">
        <v>0</v>
      </c>
      <c r="E1854" s="27">
        <v>355.61200000000002</v>
      </c>
      <c r="F1854" s="27">
        <v>353.31497000000002</v>
      </c>
      <c r="G1854" s="28"/>
      <c r="H1854" s="28"/>
      <c r="I1854" s="27"/>
      <c r="J1854" s="27"/>
    </row>
    <row r="1855" spans="1:10" s="21" customFormat="1" hidden="1" x14ac:dyDescent="0.25">
      <c r="A1855" s="16" t="str">
        <f t="shared" si="175"/>
        <v>a</v>
      </c>
      <c r="B1855" s="22" t="s">
        <v>2</v>
      </c>
      <c r="C1855" s="23" t="s">
        <v>17</v>
      </c>
      <c r="D1855" s="24">
        <v>0</v>
      </c>
      <c r="E1855" s="24">
        <v>453.61799999999999</v>
      </c>
      <c r="F1855" s="24">
        <v>453.61711000000003</v>
      </c>
      <c r="G1855" s="25"/>
      <c r="H1855" s="25"/>
      <c r="I1855" s="24"/>
      <c r="J1855" s="24"/>
    </row>
    <row r="1856" spans="1:10" s="21" customFormat="1" ht="75.75" hidden="1" thickBot="1" x14ac:dyDescent="0.3">
      <c r="A1856" s="16" t="str">
        <f t="shared" si="175"/>
        <v>a</v>
      </c>
      <c r="B1856" s="17" t="s">
        <v>819</v>
      </c>
      <c r="C1856" s="18" t="s">
        <v>820</v>
      </c>
      <c r="D1856" s="19">
        <v>185</v>
      </c>
      <c r="E1856" s="19">
        <v>3.1E-2</v>
      </c>
      <c r="F1856" s="19">
        <v>0</v>
      </c>
      <c r="G1856" s="20">
        <f t="shared" si="176"/>
        <v>1.6756756756756757E-4</v>
      </c>
      <c r="H1856" s="20">
        <f t="shared" si="176"/>
        <v>0</v>
      </c>
      <c r="I1856" s="19" t="str">
        <f t="shared" si="177"/>
        <v>1</v>
      </c>
      <c r="J1856" s="19" t="str">
        <f t="shared" si="178"/>
        <v>1</v>
      </c>
    </row>
    <row r="1857" spans="1:10" s="21" customFormat="1" hidden="1" x14ac:dyDescent="0.25">
      <c r="A1857" s="16" t="str">
        <f t="shared" si="175"/>
        <v>a</v>
      </c>
      <c r="B1857" s="22" t="s">
        <v>2</v>
      </c>
      <c r="C1857" s="23" t="s">
        <v>10</v>
      </c>
      <c r="D1857" s="24">
        <v>185</v>
      </c>
      <c r="E1857" s="24">
        <v>3.1E-2</v>
      </c>
      <c r="F1857" s="24">
        <v>0</v>
      </c>
      <c r="G1857" s="25"/>
      <c r="H1857" s="25"/>
      <c r="I1857" s="24"/>
      <c r="J1857" s="24"/>
    </row>
    <row r="1858" spans="1:10" s="21" customFormat="1" hidden="1" x14ac:dyDescent="0.25">
      <c r="A1858" s="16" t="str">
        <f t="shared" si="175"/>
        <v>a</v>
      </c>
      <c r="B1858" s="22" t="s">
        <v>2</v>
      </c>
      <c r="C1858" s="26" t="s">
        <v>13</v>
      </c>
      <c r="D1858" s="27">
        <v>185</v>
      </c>
      <c r="E1858" s="27">
        <v>3.1E-2</v>
      </c>
      <c r="F1858" s="27">
        <v>0</v>
      </c>
      <c r="G1858" s="28"/>
      <c r="H1858" s="28"/>
      <c r="I1858" s="27"/>
      <c r="J1858" s="27"/>
    </row>
    <row r="1859" spans="1:10" s="21" customFormat="1" ht="36.75" hidden="1" thickBot="1" x14ac:dyDescent="0.3">
      <c r="A1859" s="16" t="str">
        <f t="shared" si="175"/>
        <v>a</v>
      </c>
      <c r="B1859" s="17" t="s">
        <v>821</v>
      </c>
      <c r="C1859" s="18" t="s">
        <v>822</v>
      </c>
      <c r="D1859" s="19">
        <v>0</v>
      </c>
      <c r="E1859" s="19">
        <v>3.76</v>
      </c>
      <c r="F1859" s="19">
        <v>3.7549999999999999</v>
      </c>
      <c r="G1859" s="20" t="e">
        <f t="shared" si="176"/>
        <v>#DIV/0!</v>
      </c>
      <c r="H1859" s="20">
        <f t="shared" si="176"/>
        <v>0.99867021276595747</v>
      </c>
      <c r="I1859" s="19" t="e">
        <f t="shared" si="177"/>
        <v>#DIV/0!</v>
      </c>
      <c r="J1859" s="19" t="str">
        <f t="shared" si="178"/>
        <v>0</v>
      </c>
    </row>
    <row r="1860" spans="1:10" s="21" customFormat="1" hidden="1" x14ac:dyDescent="0.25">
      <c r="A1860" s="16" t="str">
        <f t="shared" si="175"/>
        <v>a</v>
      </c>
      <c r="B1860" s="22" t="s">
        <v>2</v>
      </c>
      <c r="C1860" s="23" t="s">
        <v>10</v>
      </c>
      <c r="D1860" s="24">
        <v>0</v>
      </c>
      <c r="E1860" s="24">
        <v>3.76</v>
      </c>
      <c r="F1860" s="24">
        <v>3.7549999999999999</v>
      </c>
      <c r="G1860" s="25"/>
      <c r="H1860" s="25"/>
      <c r="I1860" s="24"/>
      <c r="J1860" s="24"/>
    </row>
    <row r="1861" spans="1:10" s="21" customFormat="1" hidden="1" x14ac:dyDescent="0.25">
      <c r="A1861" s="16" t="str">
        <f t="shared" si="175"/>
        <v>a</v>
      </c>
      <c r="B1861" s="22" t="s">
        <v>2</v>
      </c>
      <c r="C1861" s="26" t="s">
        <v>13</v>
      </c>
      <c r="D1861" s="27">
        <v>0</v>
      </c>
      <c r="E1861" s="27">
        <v>3.76</v>
      </c>
      <c r="F1861" s="27">
        <v>3.7549999999999999</v>
      </c>
      <c r="G1861" s="28"/>
      <c r="H1861" s="28"/>
      <c r="I1861" s="27"/>
      <c r="J1861" s="27"/>
    </row>
    <row r="1862" spans="1:10" s="21" customFormat="1" ht="36.75" hidden="1" thickBot="1" x14ac:dyDescent="0.3">
      <c r="A1862" s="16" t="str">
        <f t="shared" si="175"/>
        <v>a</v>
      </c>
      <c r="B1862" s="17" t="s">
        <v>823</v>
      </c>
      <c r="C1862" s="18" t="s">
        <v>824</v>
      </c>
      <c r="D1862" s="19">
        <v>0</v>
      </c>
      <c r="E1862" s="19">
        <v>16.52</v>
      </c>
      <c r="F1862" s="19">
        <v>16.373999999999999</v>
      </c>
      <c r="G1862" s="20" t="e">
        <f t="shared" si="176"/>
        <v>#DIV/0!</v>
      </c>
      <c r="H1862" s="20">
        <f t="shared" si="176"/>
        <v>0.99116222760290551</v>
      </c>
      <c r="I1862" s="19" t="e">
        <f t="shared" si="177"/>
        <v>#DIV/0!</v>
      </c>
      <c r="J1862" s="19" t="str">
        <f t="shared" si="178"/>
        <v>0</v>
      </c>
    </row>
    <row r="1863" spans="1:10" s="21" customFormat="1" hidden="1" x14ac:dyDescent="0.25">
      <c r="A1863" s="16" t="str">
        <f t="shared" si="175"/>
        <v>a</v>
      </c>
      <c r="B1863" s="22" t="s">
        <v>2</v>
      </c>
      <c r="C1863" s="23" t="s">
        <v>10</v>
      </c>
      <c r="D1863" s="24">
        <v>0</v>
      </c>
      <c r="E1863" s="24">
        <v>16.52</v>
      </c>
      <c r="F1863" s="24">
        <v>16.373999999999999</v>
      </c>
      <c r="G1863" s="25"/>
      <c r="H1863" s="25"/>
      <c r="I1863" s="24"/>
      <c r="J1863" s="24"/>
    </row>
    <row r="1864" spans="1:10" s="21" customFormat="1" hidden="1" x14ac:dyDescent="0.25">
      <c r="A1864" s="16" t="str">
        <f t="shared" si="175"/>
        <v>a</v>
      </c>
      <c r="B1864" s="22" t="s">
        <v>2</v>
      </c>
      <c r="C1864" s="26" t="s">
        <v>13</v>
      </c>
      <c r="D1864" s="27">
        <v>0</v>
      </c>
      <c r="E1864" s="27">
        <v>16.52</v>
      </c>
      <c r="F1864" s="27">
        <v>16.373999999999999</v>
      </c>
      <c r="G1864" s="28"/>
      <c r="H1864" s="28"/>
      <c r="I1864" s="27"/>
      <c r="J1864" s="27"/>
    </row>
    <row r="1865" spans="1:10" s="21" customFormat="1" ht="36.75" hidden="1" thickBot="1" x14ac:dyDescent="0.3">
      <c r="A1865" s="16" t="str">
        <f t="shared" si="175"/>
        <v>a</v>
      </c>
      <c r="B1865" s="17" t="s">
        <v>825</v>
      </c>
      <c r="C1865" s="18" t="s">
        <v>826</v>
      </c>
      <c r="D1865" s="19">
        <v>0</v>
      </c>
      <c r="E1865" s="19">
        <v>2.73</v>
      </c>
      <c r="F1865" s="19">
        <v>2.7080000000000002</v>
      </c>
      <c r="G1865" s="20" t="e">
        <f t="shared" si="176"/>
        <v>#DIV/0!</v>
      </c>
      <c r="H1865" s="20">
        <f t="shared" si="176"/>
        <v>0.99194139194139197</v>
      </c>
      <c r="I1865" s="19" t="e">
        <f t="shared" si="177"/>
        <v>#DIV/0!</v>
      </c>
      <c r="J1865" s="19" t="str">
        <f t="shared" si="178"/>
        <v>0</v>
      </c>
    </row>
    <row r="1866" spans="1:10" s="21" customFormat="1" hidden="1" x14ac:dyDescent="0.25">
      <c r="A1866" s="16" t="str">
        <f t="shared" si="175"/>
        <v>a</v>
      </c>
      <c r="B1866" s="22" t="s">
        <v>2</v>
      </c>
      <c r="C1866" s="23" t="s">
        <v>10</v>
      </c>
      <c r="D1866" s="24">
        <v>0</v>
      </c>
      <c r="E1866" s="24">
        <v>2.73</v>
      </c>
      <c r="F1866" s="24">
        <v>2.7080000000000002</v>
      </c>
      <c r="G1866" s="25"/>
      <c r="H1866" s="25"/>
      <c r="I1866" s="24"/>
      <c r="J1866" s="24"/>
    </row>
    <row r="1867" spans="1:10" s="21" customFormat="1" hidden="1" x14ac:dyDescent="0.25">
      <c r="A1867" s="16" t="str">
        <f t="shared" si="175"/>
        <v>a</v>
      </c>
      <c r="B1867" s="22" t="s">
        <v>2</v>
      </c>
      <c r="C1867" s="26" t="s">
        <v>13</v>
      </c>
      <c r="D1867" s="27">
        <v>0</v>
      </c>
      <c r="E1867" s="27">
        <v>2.73</v>
      </c>
      <c r="F1867" s="27">
        <v>2.7080000000000002</v>
      </c>
      <c r="G1867" s="28"/>
      <c r="H1867" s="28"/>
      <c r="I1867" s="27"/>
      <c r="J1867" s="27"/>
    </row>
    <row r="1868" spans="1:10" s="21" customFormat="1" ht="36.75" hidden="1" thickBot="1" x14ac:dyDescent="0.3">
      <c r="A1868" s="16" t="str">
        <f t="shared" si="175"/>
        <v>a</v>
      </c>
      <c r="B1868" s="17" t="s">
        <v>827</v>
      </c>
      <c r="C1868" s="18" t="s">
        <v>828</v>
      </c>
      <c r="D1868" s="19">
        <v>0</v>
      </c>
      <c r="E1868" s="19">
        <v>18.402000000000001</v>
      </c>
      <c r="F1868" s="19">
        <v>18.402000000000001</v>
      </c>
      <c r="G1868" s="20" t="e">
        <f t="shared" si="176"/>
        <v>#DIV/0!</v>
      </c>
      <c r="H1868" s="20">
        <f t="shared" si="176"/>
        <v>1</v>
      </c>
      <c r="I1868" s="19" t="e">
        <f t="shared" si="177"/>
        <v>#DIV/0!</v>
      </c>
      <c r="J1868" s="19" t="str">
        <f t="shared" si="178"/>
        <v>0</v>
      </c>
    </row>
    <row r="1869" spans="1:10" s="21" customFormat="1" hidden="1" x14ac:dyDescent="0.25">
      <c r="A1869" s="16" t="str">
        <f t="shared" si="175"/>
        <v>a</v>
      </c>
      <c r="B1869" s="22" t="s">
        <v>2</v>
      </c>
      <c r="C1869" s="23" t="s">
        <v>10</v>
      </c>
      <c r="D1869" s="24">
        <v>0</v>
      </c>
      <c r="E1869" s="24">
        <v>18.402000000000001</v>
      </c>
      <c r="F1869" s="24">
        <v>18.402000000000001</v>
      </c>
      <c r="G1869" s="25"/>
      <c r="H1869" s="25"/>
      <c r="I1869" s="24"/>
      <c r="J1869" s="24"/>
    </row>
    <row r="1870" spans="1:10" s="21" customFormat="1" hidden="1" x14ac:dyDescent="0.25">
      <c r="A1870" s="16" t="str">
        <f t="shared" si="175"/>
        <v>a</v>
      </c>
      <c r="B1870" s="22" t="s">
        <v>2</v>
      </c>
      <c r="C1870" s="26" t="s">
        <v>13</v>
      </c>
      <c r="D1870" s="27">
        <v>0</v>
      </c>
      <c r="E1870" s="27">
        <v>18.402000000000001</v>
      </c>
      <c r="F1870" s="27">
        <v>18.402000000000001</v>
      </c>
      <c r="G1870" s="28"/>
      <c r="H1870" s="28"/>
      <c r="I1870" s="27"/>
      <c r="J1870" s="27"/>
    </row>
    <row r="1871" spans="1:10" s="21" customFormat="1" ht="36.75" hidden="1" thickBot="1" x14ac:dyDescent="0.3">
      <c r="A1871" s="16" t="str">
        <f t="shared" si="175"/>
        <v>a</v>
      </c>
      <c r="B1871" s="17" t="s">
        <v>829</v>
      </c>
      <c r="C1871" s="18" t="s">
        <v>830</v>
      </c>
      <c r="D1871" s="19">
        <v>0</v>
      </c>
      <c r="E1871" s="19">
        <v>10.372999999999999</v>
      </c>
      <c r="F1871" s="19">
        <v>9.6319999999999997</v>
      </c>
      <c r="G1871" s="20" t="e">
        <f t="shared" si="176"/>
        <v>#DIV/0!</v>
      </c>
      <c r="H1871" s="20">
        <f t="shared" si="176"/>
        <v>0.92856454256242171</v>
      </c>
      <c r="I1871" s="19" t="e">
        <f t="shared" si="177"/>
        <v>#DIV/0!</v>
      </c>
      <c r="J1871" s="19" t="str">
        <f t="shared" si="178"/>
        <v>0</v>
      </c>
    </row>
    <row r="1872" spans="1:10" s="21" customFormat="1" hidden="1" x14ac:dyDescent="0.25">
      <c r="A1872" s="16" t="str">
        <f t="shared" si="175"/>
        <v>a</v>
      </c>
      <c r="B1872" s="22" t="s">
        <v>2</v>
      </c>
      <c r="C1872" s="23" t="s">
        <v>10</v>
      </c>
      <c r="D1872" s="24">
        <v>0</v>
      </c>
      <c r="E1872" s="24">
        <v>10.372999999999999</v>
      </c>
      <c r="F1872" s="24">
        <v>9.6319999999999997</v>
      </c>
      <c r="G1872" s="25"/>
      <c r="H1872" s="25"/>
      <c r="I1872" s="24"/>
      <c r="J1872" s="24"/>
    </row>
    <row r="1873" spans="1:10" s="21" customFormat="1" hidden="1" x14ac:dyDescent="0.25">
      <c r="A1873" s="16" t="str">
        <f t="shared" si="175"/>
        <v>a</v>
      </c>
      <c r="B1873" s="22" t="s">
        <v>2</v>
      </c>
      <c r="C1873" s="26" t="s">
        <v>13</v>
      </c>
      <c r="D1873" s="27">
        <v>0</v>
      </c>
      <c r="E1873" s="27">
        <v>10.372999999999999</v>
      </c>
      <c r="F1873" s="27">
        <v>9.6319999999999997</v>
      </c>
      <c r="G1873" s="28"/>
      <c r="H1873" s="28"/>
      <c r="I1873" s="27"/>
      <c r="J1873" s="27"/>
    </row>
    <row r="1874" spans="1:10" s="21" customFormat="1" ht="36.75" hidden="1" thickBot="1" x14ac:dyDescent="0.3">
      <c r="A1874" s="16" t="str">
        <f t="shared" si="175"/>
        <v>a</v>
      </c>
      <c r="B1874" s="17" t="s">
        <v>831</v>
      </c>
      <c r="C1874" s="18" t="s">
        <v>832</v>
      </c>
      <c r="D1874" s="19">
        <v>0</v>
      </c>
      <c r="E1874" s="19">
        <v>45.149000000000001</v>
      </c>
      <c r="F1874" s="19">
        <v>37.764000000000003</v>
      </c>
      <c r="G1874" s="20" t="e">
        <f t="shared" si="176"/>
        <v>#DIV/0!</v>
      </c>
      <c r="H1874" s="20">
        <f t="shared" si="176"/>
        <v>0.83643048572504375</v>
      </c>
      <c r="I1874" s="19" t="e">
        <f t="shared" si="177"/>
        <v>#DIV/0!</v>
      </c>
      <c r="J1874" s="19" t="str">
        <f t="shared" si="178"/>
        <v>1</v>
      </c>
    </row>
    <row r="1875" spans="1:10" s="21" customFormat="1" hidden="1" x14ac:dyDescent="0.25">
      <c r="A1875" s="16" t="str">
        <f t="shared" si="175"/>
        <v>a</v>
      </c>
      <c r="B1875" s="22" t="s">
        <v>2</v>
      </c>
      <c r="C1875" s="23" t="s">
        <v>10</v>
      </c>
      <c r="D1875" s="24">
        <v>0</v>
      </c>
      <c r="E1875" s="24">
        <v>45.149000000000001</v>
      </c>
      <c r="F1875" s="24">
        <v>37.764000000000003</v>
      </c>
      <c r="G1875" s="25"/>
      <c r="H1875" s="25"/>
      <c r="I1875" s="24"/>
      <c r="J1875" s="24"/>
    </row>
    <row r="1876" spans="1:10" s="21" customFormat="1" hidden="1" x14ac:dyDescent="0.25">
      <c r="A1876" s="16" t="str">
        <f t="shared" si="175"/>
        <v>a</v>
      </c>
      <c r="B1876" s="22" t="s">
        <v>2</v>
      </c>
      <c r="C1876" s="26" t="s">
        <v>13</v>
      </c>
      <c r="D1876" s="27">
        <v>0</v>
      </c>
      <c r="E1876" s="27">
        <v>45.149000000000001</v>
      </c>
      <c r="F1876" s="27">
        <v>37.764000000000003</v>
      </c>
      <c r="G1876" s="28"/>
      <c r="H1876" s="28"/>
      <c r="I1876" s="27"/>
      <c r="J1876" s="27"/>
    </row>
    <row r="1877" spans="1:10" s="21" customFormat="1" ht="36.75" hidden="1" thickBot="1" x14ac:dyDescent="0.3">
      <c r="A1877" s="16" t="str">
        <f t="shared" si="175"/>
        <v>a</v>
      </c>
      <c r="B1877" s="17" t="s">
        <v>833</v>
      </c>
      <c r="C1877" s="18" t="s">
        <v>834</v>
      </c>
      <c r="D1877" s="19">
        <v>0</v>
      </c>
      <c r="E1877" s="19">
        <v>20.52</v>
      </c>
      <c r="F1877" s="19">
        <v>20.52</v>
      </c>
      <c r="G1877" s="20" t="e">
        <f t="shared" si="176"/>
        <v>#DIV/0!</v>
      </c>
      <c r="H1877" s="20">
        <f t="shared" si="176"/>
        <v>1</v>
      </c>
      <c r="I1877" s="19" t="e">
        <f t="shared" si="177"/>
        <v>#DIV/0!</v>
      </c>
      <c r="J1877" s="19" t="str">
        <f t="shared" si="178"/>
        <v>0</v>
      </c>
    </row>
    <row r="1878" spans="1:10" s="21" customFormat="1" hidden="1" x14ac:dyDescent="0.25">
      <c r="A1878" s="16" t="str">
        <f t="shared" si="175"/>
        <v>a</v>
      </c>
      <c r="B1878" s="22" t="s">
        <v>2</v>
      </c>
      <c r="C1878" s="23" t="s">
        <v>10</v>
      </c>
      <c r="D1878" s="24">
        <v>0</v>
      </c>
      <c r="E1878" s="24">
        <v>20.52</v>
      </c>
      <c r="F1878" s="24">
        <v>20.52</v>
      </c>
      <c r="G1878" s="25"/>
      <c r="H1878" s="25"/>
      <c r="I1878" s="24"/>
      <c r="J1878" s="24"/>
    </row>
    <row r="1879" spans="1:10" s="21" customFormat="1" hidden="1" x14ac:dyDescent="0.25">
      <c r="A1879" s="16" t="str">
        <f t="shared" ref="A1879:A1914" si="179">IF(OR(D1879&lt;&gt;0,E1879&lt;&gt;0,F1879&lt;&gt;0),"a","b")</f>
        <v>a</v>
      </c>
      <c r="B1879" s="22" t="s">
        <v>2</v>
      </c>
      <c r="C1879" s="26" t="s">
        <v>13</v>
      </c>
      <c r="D1879" s="27">
        <v>0</v>
      </c>
      <c r="E1879" s="27">
        <v>20.52</v>
      </c>
      <c r="F1879" s="27">
        <v>20.52</v>
      </c>
      <c r="G1879" s="28"/>
      <c r="H1879" s="28"/>
      <c r="I1879" s="27"/>
      <c r="J1879" s="27"/>
    </row>
    <row r="1880" spans="1:10" s="21" customFormat="1" ht="36.75" hidden="1" thickBot="1" x14ac:dyDescent="0.3">
      <c r="A1880" s="16" t="str">
        <f t="shared" si="179"/>
        <v>a</v>
      </c>
      <c r="B1880" s="17" t="s">
        <v>835</v>
      </c>
      <c r="C1880" s="18" t="s">
        <v>836</v>
      </c>
      <c r="D1880" s="19">
        <v>0</v>
      </c>
      <c r="E1880" s="19">
        <v>6.8220000000000001</v>
      </c>
      <c r="F1880" s="19">
        <v>6.8</v>
      </c>
      <c r="G1880" s="20" t="e">
        <f t="shared" ref="G1880:H1915" si="180">E1880/D1880</f>
        <v>#DIV/0!</v>
      </c>
      <c r="H1880" s="20">
        <f t="shared" si="180"/>
        <v>0.99677513925535033</v>
      </c>
      <c r="I1880" s="19" t="e">
        <f t="shared" ref="I1880:I1915" si="181">IF(OR(G1880-100%&gt;=30%,100%-G1880&gt;=30%),"1","0")</f>
        <v>#DIV/0!</v>
      </c>
      <c r="J1880" s="19" t="str">
        <f t="shared" ref="J1880:J1915" si="182">IF(OR(H1880-100%&gt;=15%,100%-H1880&gt;=15%),"1","0")</f>
        <v>0</v>
      </c>
    </row>
    <row r="1881" spans="1:10" s="21" customFormat="1" hidden="1" x14ac:dyDescent="0.25">
      <c r="A1881" s="16" t="str">
        <f t="shared" si="179"/>
        <v>a</v>
      </c>
      <c r="B1881" s="22" t="s">
        <v>2</v>
      </c>
      <c r="C1881" s="23" t="s">
        <v>10</v>
      </c>
      <c r="D1881" s="24">
        <v>0</v>
      </c>
      <c r="E1881" s="24">
        <v>6.8220000000000001</v>
      </c>
      <c r="F1881" s="24">
        <v>6.8</v>
      </c>
      <c r="G1881" s="25"/>
      <c r="H1881" s="25"/>
      <c r="I1881" s="24"/>
      <c r="J1881" s="24"/>
    </row>
    <row r="1882" spans="1:10" s="21" customFormat="1" hidden="1" x14ac:dyDescent="0.25">
      <c r="A1882" s="16" t="str">
        <f t="shared" si="179"/>
        <v>a</v>
      </c>
      <c r="B1882" s="22" t="s">
        <v>2</v>
      </c>
      <c r="C1882" s="26" t="s">
        <v>13</v>
      </c>
      <c r="D1882" s="27">
        <v>0</v>
      </c>
      <c r="E1882" s="27">
        <v>6.8220000000000001</v>
      </c>
      <c r="F1882" s="27">
        <v>6.8</v>
      </c>
      <c r="G1882" s="28"/>
      <c r="H1882" s="28"/>
      <c r="I1882" s="27"/>
      <c r="J1882" s="27"/>
    </row>
    <row r="1883" spans="1:10" s="21" customFormat="1" ht="36.75" hidden="1" thickBot="1" x14ac:dyDescent="0.3">
      <c r="A1883" s="16" t="str">
        <f t="shared" si="179"/>
        <v>a</v>
      </c>
      <c r="B1883" s="17" t="s">
        <v>837</v>
      </c>
      <c r="C1883" s="18" t="s">
        <v>838</v>
      </c>
      <c r="D1883" s="19">
        <v>0</v>
      </c>
      <c r="E1883" s="19">
        <v>8.5269999999999992</v>
      </c>
      <c r="F1883" s="19">
        <v>8.5264000000000006</v>
      </c>
      <c r="G1883" s="20" t="e">
        <f t="shared" si="180"/>
        <v>#DIV/0!</v>
      </c>
      <c r="H1883" s="20">
        <f t="shared" si="180"/>
        <v>0.99992963527618173</v>
      </c>
      <c r="I1883" s="19" t="e">
        <f t="shared" si="181"/>
        <v>#DIV/0!</v>
      </c>
      <c r="J1883" s="19" t="str">
        <f t="shared" si="182"/>
        <v>0</v>
      </c>
    </row>
    <row r="1884" spans="1:10" s="21" customFormat="1" hidden="1" x14ac:dyDescent="0.25">
      <c r="A1884" s="16" t="str">
        <f t="shared" si="179"/>
        <v>a</v>
      </c>
      <c r="B1884" s="22" t="s">
        <v>2</v>
      </c>
      <c r="C1884" s="23" t="s">
        <v>10</v>
      </c>
      <c r="D1884" s="24">
        <v>0</v>
      </c>
      <c r="E1884" s="24">
        <v>8.5269999999999992</v>
      </c>
      <c r="F1884" s="24">
        <v>8.5264000000000006</v>
      </c>
      <c r="G1884" s="25"/>
      <c r="H1884" s="25"/>
      <c r="I1884" s="24"/>
      <c r="J1884" s="24"/>
    </row>
    <row r="1885" spans="1:10" s="21" customFormat="1" hidden="1" x14ac:dyDescent="0.25">
      <c r="A1885" s="16" t="str">
        <f t="shared" si="179"/>
        <v>a</v>
      </c>
      <c r="B1885" s="22" t="s">
        <v>2</v>
      </c>
      <c r="C1885" s="26" t="s">
        <v>13</v>
      </c>
      <c r="D1885" s="27">
        <v>0</v>
      </c>
      <c r="E1885" s="27">
        <v>8.5269999999999992</v>
      </c>
      <c r="F1885" s="27">
        <v>8.5264000000000006</v>
      </c>
      <c r="G1885" s="28"/>
      <c r="H1885" s="28"/>
      <c r="I1885" s="27"/>
      <c r="J1885" s="27"/>
    </row>
    <row r="1886" spans="1:10" s="21" customFormat="1" ht="36.75" hidden="1" thickBot="1" x14ac:dyDescent="0.3">
      <c r="A1886" s="16" t="str">
        <f t="shared" si="179"/>
        <v>a</v>
      </c>
      <c r="B1886" s="17" t="s">
        <v>839</v>
      </c>
      <c r="C1886" s="18" t="s">
        <v>840</v>
      </c>
      <c r="D1886" s="19">
        <v>3810</v>
      </c>
      <c r="E1886" s="19">
        <v>3643.7480000000005</v>
      </c>
      <c r="F1886" s="19">
        <v>3632.5275499999998</v>
      </c>
      <c r="G1886" s="20">
        <f t="shared" si="180"/>
        <v>0.95636430446194243</v>
      </c>
      <c r="H1886" s="20">
        <f t="shared" si="180"/>
        <v>0.99692062952761806</v>
      </c>
      <c r="I1886" s="19" t="str">
        <f t="shared" si="181"/>
        <v>0</v>
      </c>
      <c r="J1886" s="19" t="str">
        <f t="shared" si="182"/>
        <v>0</v>
      </c>
    </row>
    <row r="1887" spans="1:10" s="21" customFormat="1" hidden="1" x14ac:dyDescent="0.25">
      <c r="A1887" s="16" t="str">
        <f t="shared" si="179"/>
        <v>a</v>
      </c>
      <c r="B1887" s="22" t="s">
        <v>2</v>
      </c>
      <c r="C1887" s="23" t="s">
        <v>10</v>
      </c>
      <c r="D1887" s="24">
        <v>3710</v>
      </c>
      <c r="E1887" s="24">
        <v>3611.9480000000003</v>
      </c>
      <c r="F1887" s="24">
        <v>3600.75855</v>
      </c>
      <c r="G1887" s="25"/>
      <c r="H1887" s="25"/>
      <c r="I1887" s="24"/>
      <c r="J1887" s="24"/>
    </row>
    <row r="1888" spans="1:10" s="21" customFormat="1" hidden="1" x14ac:dyDescent="0.25">
      <c r="A1888" s="16" t="str">
        <f t="shared" si="179"/>
        <v>a</v>
      </c>
      <c r="B1888" s="22" t="s">
        <v>2</v>
      </c>
      <c r="C1888" s="26" t="s">
        <v>11</v>
      </c>
      <c r="D1888" s="27">
        <v>3170</v>
      </c>
      <c r="E1888" s="27">
        <v>3058</v>
      </c>
      <c r="F1888" s="27">
        <v>3057.3632299999999</v>
      </c>
      <c r="G1888" s="28"/>
      <c r="H1888" s="28"/>
      <c r="I1888" s="27"/>
      <c r="J1888" s="27"/>
    </row>
    <row r="1889" spans="1:10" s="21" customFormat="1" hidden="1" x14ac:dyDescent="0.25">
      <c r="A1889" s="16" t="str">
        <f t="shared" si="179"/>
        <v>a</v>
      </c>
      <c r="B1889" s="22" t="s">
        <v>2</v>
      </c>
      <c r="C1889" s="26" t="s">
        <v>12</v>
      </c>
      <c r="D1889" s="27">
        <v>510</v>
      </c>
      <c r="E1889" s="27">
        <v>528.79099999999994</v>
      </c>
      <c r="F1889" s="27">
        <v>524.84889999999996</v>
      </c>
      <c r="G1889" s="28"/>
      <c r="H1889" s="28"/>
      <c r="I1889" s="27"/>
      <c r="J1889" s="27"/>
    </row>
    <row r="1890" spans="1:10" s="21" customFormat="1" hidden="1" x14ac:dyDescent="0.25">
      <c r="A1890" s="16" t="str">
        <f t="shared" si="179"/>
        <v>a</v>
      </c>
      <c r="B1890" s="22" t="s">
        <v>2</v>
      </c>
      <c r="C1890" s="26" t="s">
        <v>15</v>
      </c>
      <c r="D1890" s="27">
        <v>15</v>
      </c>
      <c r="E1890" s="27">
        <v>11</v>
      </c>
      <c r="F1890" s="27">
        <v>6.1555299999999997</v>
      </c>
      <c r="G1890" s="28"/>
      <c r="H1890" s="28"/>
      <c r="I1890" s="27"/>
      <c r="J1890" s="27"/>
    </row>
    <row r="1891" spans="1:10" s="21" customFormat="1" hidden="1" x14ac:dyDescent="0.25">
      <c r="A1891" s="16" t="str">
        <f t="shared" si="179"/>
        <v>a</v>
      </c>
      <c r="B1891" s="22" t="s">
        <v>2</v>
      </c>
      <c r="C1891" s="26" t="s">
        <v>16</v>
      </c>
      <c r="D1891" s="27">
        <v>15</v>
      </c>
      <c r="E1891" s="27">
        <v>14.157</v>
      </c>
      <c r="F1891" s="27">
        <v>12.390890000000001</v>
      </c>
      <c r="G1891" s="28"/>
      <c r="H1891" s="28"/>
      <c r="I1891" s="27"/>
      <c r="J1891" s="27"/>
    </row>
    <row r="1892" spans="1:10" s="21" customFormat="1" hidden="1" x14ac:dyDescent="0.25">
      <c r="A1892" s="16" t="str">
        <f t="shared" si="179"/>
        <v>a</v>
      </c>
      <c r="B1892" s="22" t="s">
        <v>2</v>
      </c>
      <c r="C1892" s="23" t="s">
        <v>17</v>
      </c>
      <c r="D1892" s="24">
        <v>100</v>
      </c>
      <c r="E1892" s="24">
        <v>31.8</v>
      </c>
      <c r="F1892" s="24">
        <v>31.768999999999998</v>
      </c>
      <c r="G1892" s="25"/>
      <c r="H1892" s="25"/>
      <c r="I1892" s="24"/>
      <c r="J1892" s="24"/>
    </row>
    <row r="1893" spans="1:10" s="21" customFormat="1" ht="36.75" hidden="1" thickBot="1" x14ac:dyDescent="0.3">
      <c r="A1893" s="16" t="str">
        <f t="shared" si="179"/>
        <v>a</v>
      </c>
      <c r="B1893" s="17" t="s">
        <v>841</v>
      </c>
      <c r="C1893" s="18" t="s">
        <v>842</v>
      </c>
      <c r="D1893" s="19">
        <v>8000</v>
      </c>
      <c r="E1893" s="19">
        <v>7857.5140000000001</v>
      </c>
      <c r="F1893" s="19">
        <v>7866.7419799999998</v>
      </c>
      <c r="G1893" s="20">
        <f t="shared" si="180"/>
        <v>0.98218925000000001</v>
      </c>
      <c r="H1893" s="20">
        <f t="shared" si="180"/>
        <v>1.0011744147067381</v>
      </c>
      <c r="I1893" s="19" t="str">
        <f t="shared" si="181"/>
        <v>0</v>
      </c>
      <c r="J1893" s="19" t="str">
        <f t="shared" si="182"/>
        <v>0</v>
      </c>
    </row>
    <row r="1894" spans="1:10" s="21" customFormat="1" hidden="1" x14ac:dyDescent="0.25">
      <c r="A1894" s="16" t="str">
        <f t="shared" si="179"/>
        <v>a</v>
      </c>
      <c r="B1894" s="22" t="s">
        <v>2</v>
      </c>
      <c r="C1894" s="23" t="s">
        <v>10</v>
      </c>
      <c r="D1894" s="24">
        <v>7550</v>
      </c>
      <c r="E1894" s="24">
        <v>7732.6459999999997</v>
      </c>
      <c r="F1894" s="24">
        <v>7741.8739799999994</v>
      </c>
      <c r="G1894" s="25"/>
      <c r="H1894" s="25"/>
      <c r="I1894" s="24"/>
      <c r="J1894" s="24"/>
    </row>
    <row r="1895" spans="1:10" s="21" customFormat="1" hidden="1" x14ac:dyDescent="0.25">
      <c r="A1895" s="16" t="str">
        <f t="shared" si="179"/>
        <v>a</v>
      </c>
      <c r="B1895" s="22" t="s">
        <v>2</v>
      </c>
      <c r="C1895" s="26" t="s">
        <v>12</v>
      </c>
      <c r="D1895" s="27">
        <v>7550</v>
      </c>
      <c r="E1895" s="27">
        <v>7732.6459999999997</v>
      </c>
      <c r="F1895" s="27">
        <v>7741.8739799999994</v>
      </c>
      <c r="G1895" s="28"/>
      <c r="H1895" s="28"/>
      <c r="I1895" s="27"/>
      <c r="J1895" s="27"/>
    </row>
    <row r="1896" spans="1:10" s="21" customFormat="1" hidden="1" x14ac:dyDescent="0.25">
      <c r="A1896" s="16" t="str">
        <f t="shared" si="179"/>
        <v>a</v>
      </c>
      <c r="B1896" s="22" t="s">
        <v>2</v>
      </c>
      <c r="C1896" s="23" t="s">
        <v>17</v>
      </c>
      <c r="D1896" s="24">
        <v>450</v>
      </c>
      <c r="E1896" s="24">
        <v>124.86799999999999</v>
      </c>
      <c r="F1896" s="24">
        <v>124.86799999999999</v>
      </c>
      <c r="G1896" s="25"/>
      <c r="H1896" s="25"/>
      <c r="I1896" s="24"/>
      <c r="J1896" s="24"/>
    </row>
    <row r="1897" spans="1:10" s="21" customFormat="1" ht="36.75" hidden="1" thickBot="1" x14ac:dyDescent="0.3">
      <c r="A1897" s="16" t="str">
        <f t="shared" si="179"/>
        <v>a</v>
      </c>
      <c r="B1897" s="17" t="s">
        <v>843</v>
      </c>
      <c r="C1897" s="18" t="s">
        <v>844</v>
      </c>
      <c r="D1897" s="19">
        <v>106200</v>
      </c>
      <c r="E1897" s="19">
        <v>108366.231</v>
      </c>
      <c r="F1897" s="19">
        <v>108363.61861</v>
      </c>
      <c r="G1897" s="20">
        <f t="shared" si="180"/>
        <v>1.0203976553672316</v>
      </c>
      <c r="H1897" s="20">
        <f t="shared" si="180"/>
        <v>0.99997589295137523</v>
      </c>
      <c r="I1897" s="19" t="str">
        <f t="shared" si="181"/>
        <v>0</v>
      </c>
      <c r="J1897" s="19" t="str">
        <f t="shared" si="182"/>
        <v>0</v>
      </c>
    </row>
    <row r="1898" spans="1:10" s="21" customFormat="1" hidden="1" x14ac:dyDescent="0.25">
      <c r="A1898" s="16" t="str">
        <f t="shared" si="179"/>
        <v>a</v>
      </c>
      <c r="B1898" s="22" t="s">
        <v>2</v>
      </c>
      <c r="C1898" s="23" t="s">
        <v>10</v>
      </c>
      <c r="D1898" s="24">
        <v>106200</v>
      </c>
      <c r="E1898" s="24">
        <v>108366.231</v>
      </c>
      <c r="F1898" s="24">
        <v>108363.61861</v>
      </c>
      <c r="G1898" s="25"/>
      <c r="H1898" s="25"/>
      <c r="I1898" s="24"/>
      <c r="J1898" s="24"/>
    </row>
    <row r="1899" spans="1:10" s="21" customFormat="1" hidden="1" x14ac:dyDescent="0.25">
      <c r="A1899" s="16" t="str">
        <f t="shared" si="179"/>
        <v>a</v>
      </c>
      <c r="B1899" s="22" t="s">
        <v>2</v>
      </c>
      <c r="C1899" s="26" t="s">
        <v>16</v>
      </c>
      <c r="D1899" s="27">
        <v>106200</v>
      </c>
      <c r="E1899" s="27">
        <v>108366.231</v>
      </c>
      <c r="F1899" s="27">
        <v>108363.61861</v>
      </c>
      <c r="G1899" s="28"/>
      <c r="H1899" s="28"/>
      <c r="I1899" s="27"/>
      <c r="J1899" s="27"/>
    </row>
    <row r="1900" spans="1:10" s="21" customFormat="1" ht="36.75" hidden="1" thickBot="1" x14ac:dyDescent="0.3">
      <c r="A1900" s="16" t="str">
        <f t="shared" si="179"/>
        <v>a</v>
      </c>
      <c r="B1900" s="17" t="s">
        <v>845</v>
      </c>
      <c r="C1900" s="18" t="s">
        <v>846</v>
      </c>
      <c r="D1900" s="19">
        <v>5000</v>
      </c>
      <c r="E1900" s="19">
        <v>5137.6000000000004</v>
      </c>
      <c r="F1900" s="19">
        <v>5129.3625000000002</v>
      </c>
      <c r="G1900" s="20">
        <f t="shared" si="180"/>
        <v>1.02752</v>
      </c>
      <c r="H1900" s="20">
        <f t="shared" si="180"/>
        <v>0.9983966248832139</v>
      </c>
      <c r="I1900" s="19" t="str">
        <f t="shared" si="181"/>
        <v>0</v>
      </c>
      <c r="J1900" s="19" t="str">
        <f t="shared" si="182"/>
        <v>0</v>
      </c>
    </row>
    <row r="1901" spans="1:10" s="21" customFormat="1" hidden="1" x14ac:dyDescent="0.25">
      <c r="A1901" s="16" t="str">
        <f t="shared" si="179"/>
        <v>a</v>
      </c>
      <c r="B1901" s="22" t="s">
        <v>2</v>
      </c>
      <c r="C1901" s="23" t="s">
        <v>10</v>
      </c>
      <c r="D1901" s="24">
        <v>5000</v>
      </c>
      <c r="E1901" s="24">
        <v>5137.6000000000004</v>
      </c>
      <c r="F1901" s="24">
        <v>5129.3625000000002</v>
      </c>
      <c r="G1901" s="25"/>
      <c r="H1901" s="25"/>
      <c r="I1901" s="24"/>
      <c r="J1901" s="24"/>
    </row>
    <row r="1902" spans="1:10" s="21" customFormat="1" hidden="1" x14ac:dyDescent="0.25">
      <c r="A1902" s="16" t="str">
        <f t="shared" si="179"/>
        <v>a</v>
      </c>
      <c r="B1902" s="22" t="s">
        <v>2</v>
      </c>
      <c r="C1902" s="26" t="s">
        <v>16</v>
      </c>
      <c r="D1902" s="27">
        <v>5000</v>
      </c>
      <c r="E1902" s="27">
        <v>5137.6000000000004</v>
      </c>
      <c r="F1902" s="27">
        <v>5129.3625000000002</v>
      </c>
      <c r="G1902" s="28"/>
      <c r="H1902" s="28"/>
      <c r="I1902" s="27"/>
      <c r="J1902" s="27"/>
    </row>
    <row r="1903" spans="1:10" s="21" customFormat="1" ht="36.75" hidden="1" thickBot="1" x14ac:dyDescent="0.3">
      <c r="A1903" s="16" t="str">
        <f t="shared" si="179"/>
        <v>a</v>
      </c>
      <c r="B1903" s="17" t="s">
        <v>847</v>
      </c>
      <c r="C1903" s="18" t="s">
        <v>848</v>
      </c>
      <c r="D1903" s="19">
        <v>4100</v>
      </c>
      <c r="E1903" s="19">
        <v>3946.24</v>
      </c>
      <c r="F1903" s="19">
        <v>3943.34</v>
      </c>
      <c r="G1903" s="20">
        <f t="shared" si="180"/>
        <v>0.96249756097560968</v>
      </c>
      <c r="H1903" s="20">
        <f t="shared" si="180"/>
        <v>0.99926512325656836</v>
      </c>
      <c r="I1903" s="19" t="str">
        <f t="shared" si="181"/>
        <v>0</v>
      </c>
      <c r="J1903" s="19" t="str">
        <f t="shared" si="182"/>
        <v>0</v>
      </c>
    </row>
    <row r="1904" spans="1:10" s="21" customFormat="1" hidden="1" x14ac:dyDescent="0.25">
      <c r="A1904" s="16" t="str">
        <f t="shared" si="179"/>
        <v>a</v>
      </c>
      <c r="B1904" s="22" t="s">
        <v>2</v>
      </c>
      <c r="C1904" s="23" t="s">
        <v>10</v>
      </c>
      <c r="D1904" s="24">
        <v>4100</v>
      </c>
      <c r="E1904" s="24">
        <v>3946.24</v>
      </c>
      <c r="F1904" s="24">
        <v>3943.34</v>
      </c>
      <c r="G1904" s="25"/>
      <c r="H1904" s="25"/>
      <c r="I1904" s="24"/>
      <c r="J1904" s="24"/>
    </row>
    <row r="1905" spans="1:10" s="21" customFormat="1" hidden="1" x14ac:dyDescent="0.25">
      <c r="A1905" s="16" t="str">
        <f t="shared" si="179"/>
        <v>a</v>
      </c>
      <c r="B1905" s="22" t="s">
        <v>2</v>
      </c>
      <c r="C1905" s="26" t="s">
        <v>16</v>
      </c>
      <c r="D1905" s="27">
        <v>4100</v>
      </c>
      <c r="E1905" s="27">
        <v>3946.24</v>
      </c>
      <c r="F1905" s="27">
        <v>3943.34</v>
      </c>
      <c r="G1905" s="28"/>
      <c r="H1905" s="28"/>
      <c r="I1905" s="27"/>
      <c r="J1905" s="27"/>
    </row>
    <row r="1906" spans="1:10" s="21" customFormat="1" ht="45.75" hidden="1" thickBot="1" x14ac:dyDescent="0.3">
      <c r="A1906" s="16" t="str">
        <f t="shared" si="179"/>
        <v>a</v>
      </c>
      <c r="B1906" s="17" t="s">
        <v>849</v>
      </c>
      <c r="C1906" s="18" t="s">
        <v>850</v>
      </c>
      <c r="D1906" s="19">
        <v>4100</v>
      </c>
      <c r="E1906" s="19">
        <v>1.85</v>
      </c>
      <c r="F1906" s="19">
        <v>0</v>
      </c>
      <c r="G1906" s="20">
        <f t="shared" si="180"/>
        <v>4.5121951219512197E-4</v>
      </c>
      <c r="H1906" s="20">
        <f t="shared" si="180"/>
        <v>0</v>
      </c>
      <c r="I1906" s="19" t="str">
        <f t="shared" si="181"/>
        <v>1</v>
      </c>
      <c r="J1906" s="19" t="str">
        <f t="shared" si="182"/>
        <v>1</v>
      </c>
    </row>
    <row r="1907" spans="1:10" s="21" customFormat="1" hidden="1" x14ac:dyDescent="0.25">
      <c r="A1907" s="16" t="str">
        <f t="shared" si="179"/>
        <v>a</v>
      </c>
      <c r="B1907" s="22" t="s">
        <v>2</v>
      </c>
      <c r="C1907" s="23" t="s">
        <v>10</v>
      </c>
      <c r="D1907" s="24">
        <v>4100</v>
      </c>
      <c r="E1907" s="24">
        <v>1.85</v>
      </c>
      <c r="F1907" s="24">
        <v>0</v>
      </c>
      <c r="G1907" s="25"/>
      <c r="H1907" s="25"/>
      <c r="I1907" s="24"/>
      <c r="J1907" s="24"/>
    </row>
    <row r="1908" spans="1:10" s="21" customFormat="1" hidden="1" x14ac:dyDescent="0.25">
      <c r="A1908" s="16" t="str">
        <f t="shared" si="179"/>
        <v>a</v>
      </c>
      <c r="B1908" s="22" t="s">
        <v>2</v>
      </c>
      <c r="C1908" s="26" t="s">
        <v>16</v>
      </c>
      <c r="D1908" s="27">
        <v>4100</v>
      </c>
      <c r="E1908" s="27">
        <v>1.85</v>
      </c>
      <c r="F1908" s="27">
        <v>0</v>
      </c>
      <c r="G1908" s="28"/>
      <c r="H1908" s="28"/>
      <c r="I1908" s="27"/>
      <c r="J1908" s="27"/>
    </row>
    <row r="1909" spans="1:10" s="21" customFormat="1" ht="36.75" hidden="1" thickBot="1" x14ac:dyDescent="0.3">
      <c r="A1909" s="16" t="str">
        <f t="shared" si="179"/>
        <v>a</v>
      </c>
      <c r="B1909" s="17" t="s">
        <v>851</v>
      </c>
      <c r="C1909" s="18" t="s">
        <v>852</v>
      </c>
      <c r="D1909" s="19">
        <v>0</v>
      </c>
      <c r="E1909" s="19">
        <v>913.97</v>
      </c>
      <c r="F1909" s="19">
        <v>913.97</v>
      </c>
      <c r="G1909" s="20" t="e">
        <f t="shared" si="180"/>
        <v>#DIV/0!</v>
      </c>
      <c r="H1909" s="20">
        <f t="shared" si="180"/>
        <v>1</v>
      </c>
      <c r="I1909" s="19" t="e">
        <f t="shared" si="181"/>
        <v>#DIV/0!</v>
      </c>
      <c r="J1909" s="19" t="str">
        <f t="shared" si="182"/>
        <v>0</v>
      </c>
    </row>
    <row r="1910" spans="1:10" s="21" customFormat="1" hidden="1" x14ac:dyDescent="0.25">
      <c r="A1910" s="16" t="str">
        <f t="shared" si="179"/>
        <v>a</v>
      </c>
      <c r="B1910" s="22" t="s">
        <v>2</v>
      </c>
      <c r="C1910" s="23" t="s">
        <v>10</v>
      </c>
      <c r="D1910" s="24">
        <v>0</v>
      </c>
      <c r="E1910" s="24">
        <v>913.97</v>
      </c>
      <c r="F1910" s="24">
        <v>913.97</v>
      </c>
      <c r="G1910" s="25"/>
      <c r="H1910" s="25"/>
      <c r="I1910" s="24"/>
      <c r="J1910" s="24"/>
    </row>
    <row r="1911" spans="1:10" s="21" customFormat="1" hidden="1" x14ac:dyDescent="0.25">
      <c r="A1911" s="16" t="str">
        <f t="shared" si="179"/>
        <v>a</v>
      </c>
      <c r="B1911" s="22" t="s">
        <v>2</v>
      </c>
      <c r="C1911" s="26" t="s">
        <v>16</v>
      </c>
      <c r="D1911" s="27">
        <v>0</v>
      </c>
      <c r="E1911" s="27">
        <v>913.97</v>
      </c>
      <c r="F1911" s="27">
        <v>913.97</v>
      </c>
      <c r="G1911" s="28"/>
      <c r="H1911" s="28"/>
      <c r="I1911" s="27"/>
      <c r="J1911" s="27"/>
    </row>
    <row r="1912" spans="1:10" s="21" customFormat="1" ht="36.75" hidden="1" thickBot="1" x14ac:dyDescent="0.3">
      <c r="A1912" s="16" t="str">
        <f t="shared" si="179"/>
        <v>a</v>
      </c>
      <c r="B1912" s="17" t="s">
        <v>853</v>
      </c>
      <c r="C1912" s="18" t="s">
        <v>854</v>
      </c>
      <c r="D1912" s="19">
        <v>0</v>
      </c>
      <c r="E1912" s="19">
        <v>1134.9000000000001</v>
      </c>
      <c r="F1912" s="19">
        <v>1133.8499999999999</v>
      </c>
      <c r="G1912" s="20" t="e">
        <f t="shared" si="180"/>
        <v>#DIV/0!</v>
      </c>
      <c r="H1912" s="20">
        <f t="shared" si="180"/>
        <v>0.99907480835315876</v>
      </c>
      <c r="I1912" s="19" t="e">
        <f t="shared" si="181"/>
        <v>#DIV/0!</v>
      </c>
      <c r="J1912" s="19" t="str">
        <f t="shared" si="182"/>
        <v>0</v>
      </c>
    </row>
    <row r="1913" spans="1:10" s="21" customFormat="1" hidden="1" x14ac:dyDescent="0.25">
      <c r="A1913" s="16" t="str">
        <f t="shared" si="179"/>
        <v>a</v>
      </c>
      <c r="B1913" s="22" t="s">
        <v>2</v>
      </c>
      <c r="C1913" s="23" t="s">
        <v>10</v>
      </c>
      <c r="D1913" s="24">
        <v>0</v>
      </c>
      <c r="E1913" s="24">
        <v>1134.9000000000001</v>
      </c>
      <c r="F1913" s="24">
        <v>1133.8499999999999</v>
      </c>
      <c r="G1913" s="25"/>
      <c r="H1913" s="25"/>
      <c r="I1913" s="24"/>
      <c r="J1913" s="24"/>
    </row>
    <row r="1914" spans="1:10" s="21" customFormat="1" hidden="1" x14ac:dyDescent="0.25">
      <c r="A1914" s="16" t="str">
        <f t="shared" si="179"/>
        <v>a</v>
      </c>
      <c r="B1914" s="22" t="s">
        <v>2</v>
      </c>
      <c r="C1914" s="26" t="s">
        <v>16</v>
      </c>
      <c r="D1914" s="27">
        <v>0</v>
      </c>
      <c r="E1914" s="27">
        <v>1134.9000000000001</v>
      </c>
      <c r="F1914" s="27">
        <v>1133.8499999999999</v>
      </c>
      <c r="G1914" s="28"/>
      <c r="H1914" s="28"/>
      <c r="I1914" s="27"/>
      <c r="J1914" s="27"/>
    </row>
    <row r="1915" spans="1:10" s="21" customFormat="1" ht="36.75" hidden="1" thickBot="1" x14ac:dyDescent="0.3">
      <c r="A1915" s="16" t="str">
        <f t="shared" ref="A1915:A1971" si="183">IF(OR(D1915&lt;&gt;0,E1915&lt;&gt;0,F1915&lt;&gt;0),"a","b")</f>
        <v>a</v>
      </c>
      <c r="B1915" s="17" t="s">
        <v>855</v>
      </c>
      <c r="C1915" s="18" t="s">
        <v>856</v>
      </c>
      <c r="D1915" s="19">
        <v>0</v>
      </c>
      <c r="E1915" s="19">
        <v>319.8</v>
      </c>
      <c r="F1915" s="19">
        <v>319.8</v>
      </c>
      <c r="G1915" s="20" t="e">
        <f t="shared" si="180"/>
        <v>#DIV/0!</v>
      </c>
      <c r="H1915" s="20">
        <f t="shared" si="180"/>
        <v>1</v>
      </c>
      <c r="I1915" s="19" t="e">
        <f t="shared" si="181"/>
        <v>#DIV/0!</v>
      </c>
      <c r="J1915" s="19" t="str">
        <f t="shared" si="182"/>
        <v>0</v>
      </c>
    </row>
    <row r="1916" spans="1:10" s="21" customFormat="1" hidden="1" x14ac:dyDescent="0.25">
      <c r="A1916" s="16" t="str">
        <f t="shared" si="183"/>
        <v>a</v>
      </c>
      <c r="B1916" s="22" t="s">
        <v>2</v>
      </c>
      <c r="C1916" s="23" t="s">
        <v>10</v>
      </c>
      <c r="D1916" s="24">
        <v>0</v>
      </c>
      <c r="E1916" s="24">
        <v>319.8</v>
      </c>
      <c r="F1916" s="24">
        <v>319.8</v>
      </c>
      <c r="G1916" s="25"/>
      <c r="H1916" s="25"/>
      <c r="I1916" s="24"/>
      <c r="J1916" s="24"/>
    </row>
    <row r="1917" spans="1:10" s="21" customFormat="1" hidden="1" x14ac:dyDescent="0.25">
      <c r="A1917" s="16" t="str">
        <f t="shared" si="183"/>
        <v>a</v>
      </c>
      <c r="B1917" s="22" t="s">
        <v>2</v>
      </c>
      <c r="C1917" s="26" t="s">
        <v>16</v>
      </c>
      <c r="D1917" s="27">
        <v>0</v>
      </c>
      <c r="E1917" s="27">
        <v>319.8</v>
      </c>
      <c r="F1917" s="27">
        <v>319.8</v>
      </c>
      <c r="G1917" s="28"/>
      <c r="H1917" s="28"/>
      <c r="I1917" s="27"/>
      <c r="J1917" s="27"/>
    </row>
    <row r="1918" spans="1:10" s="21" customFormat="1" ht="36.75" hidden="1" thickBot="1" x14ac:dyDescent="0.3">
      <c r="A1918" s="16" t="str">
        <f t="shared" si="183"/>
        <v>a</v>
      </c>
      <c r="B1918" s="17" t="s">
        <v>857</v>
      </c>
      <c r="C1918" s="18" t="s">
        <v>858</v>
      </c>
      <c r="D1918" s="19">
        <v>0</v>
      </c>
      <c r="E1918" s="19">
        <v>72.150000000000006</v>
      </c>
      <c r="F1918" s="19">
        <v>72.150000000000006</v>
      </c>
      <c r="G1918" s="20" t="e">
        <f t="shared" ref="G1918:H1969" si="184">E1918/D1918</f>
        <v>#DIV/0!</v>
      </c>
      <c r="H1918" s="20">
        <f t="shared" si="184"/>
        <v>1</v>
      </c>
      <c r="I1918" s="19" t="e">
        <f t="shared" ref="I1918:I1969" si="185">IF(OR(G1918-100%&gt;=30%,100%-G1918&gt;=30%),"1","0")</f>
        <v>#DIV/0!</v>
      </c>
      <c r="J1918" s="19" t="str">
        <f t="shared" ref="J1918:J1969" si="186">IF(OR(H1918-100%&gt;=15%,100%-H1918&gt;=15%),"1","0")</f>
        <v>0</v>
      </c>
    </row>
    <row r="1919" spans="1:10" s="21" customFormat="1" hidden="1" x14ac:dyDescent="0.25">
      <c r="A1919" s="16" t="str">
        <f t="shared" si="183"/>
        <v>a</v>
      </c>
      <c r="B1919" s="22" t="s">
        <v>2</v>
      </c>
      <c r="C1919" s="23" t="s">
        <v>10</v>
      </c>
      <c r="D1919" s="24">
        <v>0</v>
      </c>
      <c r="E1919" s="24">
        <v>72.150000000000006</v>
      </c>
      <c r="F1919" s="24">
        <v>72.150000000000006</v>
      </c>
      <c r="G1919" s="25"/>
      <c r="H1919" s="25"/>
      <c r="I1919" s="24"/>
      <c r="J1919" s="24"/>
    </row>
    <row r="1920" spans="1:10" s="21" customFormat="1" hidden="1" x14ac:dyDescent="0.25">
      <c r="A1920" s="16" t="str">
        <f t="shared" si="183"/>
        <v>a</v>
      </c>
      <c r="B1920" s="22" t="s">
        <v>2</v>
      </c>
      <c r="C1920" s="26" t="s">
        <v>16</v>
      </c>
      <c r="D1920" s="27">
        <v>0</v>
      </c>
      <c r="E1920" s="27">
        <v>72.150000000000006</v>
      </c>
      <c r="F1920" s="27">
        <v>72.150000000000006</v>
      </c>
      <c r="G1920" s="28"/>
      <c r="H1920" s="28"/>
      <c r="I1920" s="27"/>
      <c r="J1920" s="27"/>
    </row>
    <row r="1921" spans="1:10" s="21" customFormat="1" ht="36.75" hidden="1" thickBot="1" x14ac:dyDescent="0.3">
      <c r="A1921" s="16" t="str">
        <f t="shared" si="183"/>
        <v>a</v>
      </c>
      <c r="B1921" s="17" t="s">
        <v>859</v>
      </c>
      <c r="C1921" s="18" t="s">
        <v>860</v>
      </c>
      <c r="D1921" s="19">
        <v>0</v>
      </c>
      <c r="E1921" s="19">
        <v>76.349999999999994</v>
      </c>
      <c r="F1921" s="19">
        <v>76.349999999999994</v>
      </c>
      <c r="G1921" s="20" t="e">
        <f t="shared" si="184"/>
        <v>#DIV/0!</v>
      </c>
      <c r="H1921" s="20">
        <f t="shared" si="184"/>
        <v>1</v>
      </c>
      <c r="I1921" s="19" t="e">
        <f t="shared" si="185"/>
        <v>#DIV/0!</v>
      </c>
      <c r="J1921" s="19" t="str">
        <f t="shared" si="186"/>
        <v>0</v>
      </c>
    </row>
    <row r="1922" spans="1:10" s="21" customFormat="1" hidden="1" x14ac:dyDescent="0.25">
      <c r="A1922" s="16" t="str">
        <f t="shared" si="183"/>
        <v>a</v>
      </c>
      <c r="B1922" s="22" t="s">
        <v>2</v>
      </c>
      <c r="C1922" s="23" t="s">
        <v>10</v>
      </c>
      <c r="D1922" s="24">
        <v>0</v>
      </c>
      <c r="E1922" s="24">
        <v>76.349999999999994</v>
      </c>
      <c r="F1922" s="24">
        <v>76.349999999999994</v>
      </c>
      <c r="G1922" s="25"/>
      <c r="H1922" s="25"/>
      <c r="I1922" s="24"/>
      <c r="J1922" s="24"/>
    </row>
    <row r="1923" spans="1:10" s="21" customFormat="1" hidden="1" x14ac:dyDescent="0.25">
      <c r="A1923" s="16" t="str">
        <f t="shared" si="183"/>
        <v>a</v>
      </c>
      <c r="B1923" s="22" t="s">
        <v>2</v>
      </c>
      <c r="C1923" s="26" t="s">
        <v>16</v>
      </c>
      <c r="D1923" s="27">
        <v>0</v>
      </c>
      <c r="E1923" s="27">
        <v>76.349999999999994</v>
      </c>
      <c r="F1923" s="27">
        <v>76.349999999999994</v>
      </c>
      <c r="G1923" s="28"/>
      <c r="H1923" s="28"/>
      <c r="I1923" s="27"/>
      <c r="J1923" s="27"/>
    </row>
    <row r="1924" spans="1:10" s="21" customFormat="1" ht="36.75" hidden="1" thickBot="1" x14ac:dyDescent="0.3">
      <c r="A1924" s="16" t="str">
        <f t="shared" si="183"/>
        <v>a</v>
      </c>
      <c r="B1924" s="17" t="s">
        <v>861</v>
      </c>
      <c r="C1924" s="18" t="s">
        <v>862</v>
      </c>
      <c r="D1924" s="19">
        <v>0</v>
      </c>
      <c r="E1924" s="19">
        <v>791.55</v>
      </c>
      <c r="F1924" s="19">
        <v>791.55</v>
      </c>
      <c r="G1924" s="20" t="e">
        <f t="shared" si="184"/>
        <v>#DIV/0!</v>
      </c>
      <c r="H1924" s="20">
        <f t="shared" si="184"/>
        <v>1</v>
      </c>
      <c r="I1924" s="19" t="e">
        <f t="shared" si="185"/>
        <v>#DIV/0!</v>
      </c>
      <c r="J1924" s="19" t="str">
        <f t="shared" si="186"/>
        <v>0</v>
      </c>
    </row>
    <row r="1925" spans="1:10" s="21" customFormat="1" hidden="1" x14ac:dyDescent="0.25">
      <c r="A1925" s="16" t="str">
        <f t="shared" si="183"/>
        <v>a</v>
      </c>
      <c r="B1925" s="22" t="s">
        <v>2</v>
      </c>
      <c r="C1925" s="23" t="s">
        <v>10</v>
      </c>
      <c r="D1925" s="24">
        <v>0</v>
      </c>
      <c r="E1925" s="24">
        <v>791.55</v>
      </c>
      <c r="F1925" s="24">
        <v>791.55</v>
      </c>
      <c r="G1925" s="25"/>
      <c r="H1925" s="25"/>
      <c r="I1925" s="24"/>
      <c r="J1925" s="24"/>
    </row>
    <row r="1926" spans="1:10" s="21" customFormat="1" hidden="1" x14ac:dyDescent="0.25">
      <c r="A1926" s="16" t="str">
        <f t="shared" si="183"/>
        <v>a</v>
      </c>
      <c r="B1926" s="22" t="s">
        <v>2</v>
      </c>
      <c r="C1926" s="26" t="s">
        <v>16</v>
      </c>
      <c r="D1926" s="27">
        <v>0</v>
      </c>
      <c r="E1926" s="27">
        <v>791.55</v>
      </c>
      <c r="F1926" s="27">
        <v>791.55</v>
      </c>
      <c r="G1926" s="28"/>
      <c r="H1926" s="28"/>
      <c r="I1926" s="27"/>
      <c r="J1926" s="27"/>
    </row>
    <row r="1927" spans="1:10" s="21" customFormat="1" ht="36.75" hidden="1" thickBot="1" x14ac:dyDescent="0.3">
      <c r="A1927" s="16" t="str">
        <f t="shared" si="183"/>
        <v>a</v>
      </c>
      <c r="B1927" s="17" t="s">
        <v>863</v>
      </c>
      <c r="C1927" s="18" t="s">
        <v>864</v>
      </c>
      <c r="D1927" s="19">
        <v>0</v>
      </c>
      <c r="E1927" s="19">
        <v>395.25</v>
      </c>
      <c r="F1927" s="19">
        <v>395.25</v>
      </c>
      <c r="G1927" s="20" t="e">
        <f t="shared" si="184"/>
        <v>#DIV/0!</v>
      </c>
      <c r="H1927" s="20">
        <f t="shared" si="184"/>
        <v>1</v>
      </c>
      <c r="I1927" s="19" t="e">
        <f t="shared" si="185"/>
        <v>#DIV/0!</v>
      </c>
      <c r="J1927" s="19" t="str">
        <f t="shared" si="186"/>
        <v>0</v>
      </c>
    </row>
    <row r="1928" spans="1:10" s="21" customFormat="1" hidden="1" x14ac:dyDescent="0.25">
      <c r="A1928" s="16" t="str">
        <f t="shared" si="183"/>
        <v>a</v>
      </c>
      <c r="B1928" s="22" t="s">
        <v>2</v>
      </c>
      <c r="C1928" s="23" t="s">
        <v>10</v>
      </c>
      <c r="D1928" s="24">
        <v>0</v>
      </c>
      <c r="E1928" s="24">
        <v>395.25</v>
      </c>
      <c r="F1928" s="24">
        <v>395.25</v>
      </c>
      <c r="G1928" s="25"/>
      <c r="H1928" s="25"/>
      <c r="I1928" s="24"/>
      <c r="J1928" s="24"/>
    </row>
    <row r="1929" spans="1:10" s="21" customFormat="1" hidden="1" x14ac:dyDescent="0.25">
      <c r="A1929" s="16" t="str">
        <f t="shared" si="183"/>
        <v>a</v>
      </c>
      <c r="B1929" s="22" t="s">
        <v>2</v>
      </c>
      <c r="C1929" s="26" t="s">
        <v>16</v>
      </c>
      <c r="D1929" s="27">
        <v>0</v>
      </c>
      <c r="E1929" s="27">
        <v>395.25</v>
      </c>
      <c r="F1929" s="27">
        <v>395.25</v>
      </c>
      <c r="G1929" s="28"/>
      <c r="H1929" s="28"/>
      <c r="I1929" s="27"/>
      <c r="J1929" s="27"/>
    </row>
    <row r="1930" spans="1:10" s="21" customFormat="1" ht="36.75" hidden="1" thickBot="1" x14ac:dyDescent="0.3">
      <c r="A1930" s="16" t="str">
        <f t="shared" si="183"/>
        <v>a</v>
      </c>
      <c r="B1930" s="17" t="s">
        <v>865</v>
      </c>
      <c r="C1930" s="18" t="s">
        <v>866</v>
      </c>
      <c r="D1930" s="19">
        <v>0</v>
      </c>
      <c r="E1930" s="19">
        <v>138.44999999999999</v>
      </c>
      <c r="F1930" s="19">
        <v>138.44999999999999</v>
      </c>
      <c r="G1930" s="20" t="e">
        <f t="shared" si="184"/>
        <v>#DIV/0!</v>
      </c>
      <c r="H1930" s="20">
        <f t="shared" si="184"/>
        <v>1</v>
      </c>
      <c r="I1930" s="19" t="e">
        <f t="shared" si="185"/>
        <v>#DIV/0!</v>
      </c>
      <c r="J1930" s="19" t="str">
        <f t="shared" si="186"/>
        <v>0</v>
      </c>
    </row>
    <row r="1931" spans="1:10" s="21" customFormat="1" hidden="1" x14ac:dyDescent="0.25">
      <c r="A1931" s="16" t="str">
        <f t="shared" si="183"/>
        <v>a</v>
      </c>
      <c r="B1931" s="22" t="s">
        <v>2</v>
      </c>
      <c r="C1931" s="23" t="s">
        <v>10</v>
      </c>
      <c r="D1931" s="24">
        <v>0</v>
      </c>
      <c r="E1931" s="24">
        <v>138.44999999999999</v>
      </c>
      <c r="F1931" s="24">
        <v>138.44999999999999</v>
      </c>
      <c r="G1931" s="25"/>
      <c r="H1931" s="25"/>
      <c r="I1931" s="24"/>
      <c r="J1931" s="24"/>
    </row>
    <row r="1932" spans="1:10" s="21" customFormat="1" hidden="1" x14ac:dyDescent="0.25">
      <c r="A1932" s="16" t="str">
        <f t="shared" si="183"/>
        <v>a</v>
      </c>
      <c r="B1932" s="22" t="s">
        <v>2</v>
      </c>
      <c r="C1932" s="26" t="s">
        <v>16</v>
      </c>
      <c r="D1932" s="27">
        <v>0</v>
      </c>
      <c r="E1932" s="27">
        <v>138.44999999999999</v>
      </c>
      <c r="F1932" s="27">
        <v>138.44999999999999</v>
      </c>
      <c r="G1932" s="28"/>
      <c r="H1932" s="28"/>
      <c r="I1932" s="27"/>
      <c r="J1932" s="27"/>
    </row>
    <row r="1933" spans="1:10" s="21" customFormat="1" ht="36.75" hidden="1" thickBot="1" x14ac:dyDescent="0.3">
      <c r="A1933" s="16" t="str">
        <f t="shared" si="183"/>
        <v>a</v>
      </c>
      <c r="B1933" s="17" t="s">
        <v>867</v>
      </c>
      <c r="C1933" s="18" t="s">
        <v>868</v>
      </c>
      <c r="D1933" s="19">
        <v>0</v>
      </c>
      <c r="E1933" s="19">
        <v>72.72</v>
      </c>
      <c r="F1933" s="19">
        <v>72.72</v>
      </c>
      <c r="G1933" s="20" t="e">
        <f t="shared" si="184"/>
        <v>#DIV/0!</v>
      </c>
      <c r="H1933" s="20">
        <f t="shared" si="184"/>
        <v>1</v>
      </c>
      <c r="I1933" s="19" t="e">
        <f t="shared" si="185"/>
        <v>#DIV/0!</v>
      </c>
      <c r="J1933" s="19" t="str">
        <f t="shared" si="186"/>
        <v>0</v>
      </c>
    </row>
    <row r="1934" spans="1:10" s="21" customFormat="1" hidden="1" x14ac:dyDescent="0.25">
      <c r="A1934" s="16" t="str">
        <f t="shared" si="183"/>
        <v>a</v>
      </c>
      <c r="B1934" s="22" t="s">
        <v>2</v>
      </c>
      <c r="C1934" s="23" t="s">
        <v>10</v>
      </c>
      <c r="D1934" s="24">
        <v>0</v>
      </c>
      <c r="E1934" s="24">
        <v>72.72</v>
      </c>
      <c r="F1934" s="24">
        <v>72.72</v>
      </c>
      <c r="G1934" s="25"/>
      <c r="H1934" s="25"/>
      <c r="I1934" s="24"/>
      <c r="J1934" s="24"/>
    </row>
    <row r="1935" spans="1:10" s="21" customFormat="1" hidden="1" x14ac:dyDescent="0.25">
      <c r="A1935" s="16" t="str">
        <f t="shared" si="183"/>
        <v>a</v>
      </c>
      <c r="B1935" s="22" t="s">
        <v>2</v>
      </c>
      <c r="C1935" s="26" t="s">
        <v>16</v>
      </c>
      <c r="D1935" s="27">
        <v>0</v>
      </c>
      <c r="E1935" s="27">
        <v>72.72</v>
      </c>
      <c r="F1935" s="27">
        <v>72.72</v>
      </c>
      <c r="G1935" s="28"/>
      <c r="H1935" s="28"/>
      <c r="I1935" s="27"/>
      <c r="J1935" s="27"/>
    </row>
    <row r="1936" spans="1:10" s="21" customFormat="1" ht="36.75" hidden="1" thickBot="1" x14ac:dyDescent="0.3">
      <c r="A1936" s="16" t="str">
        <f t="shared" si="183"/>
        <v>a</v>
      </c>
      <c r="B1936" s="17" t="s">
        <v>869</v>
      </c>
      <c r="C1936" s="18" t="s">
        <v>794</v>
      </c>
      <c r="D1936" s="19">
        <v>0</v>
      </c>
      <c r="E1936" s="19">
        <v>29.25</v>
      </c>
      <c r="F1936" s="19">
        <v>29.25</v>
      </c>
      <c r="G1936" s="20" t="e">
        <f t="shared" si="184"/>
        <v>#DIV/0!</v>
      </c>
      <c r="H1936" s="20">
        <f t="shared" si="184"/>
        <v>1</v>
      </c>
      <c r="I1936" s="19" t="e">
        <f t="shared" si="185"/>
        <v>#DIV/0!</v>
      </c>
      <c r="J1936" s="19" t="str">
        <f t="shared" si="186"/>
        <v>0</v>
      </c>
    </row>
    <row r="1937" spans="1:10" s="21" customFormat="1" hidden="1" x14ac:dyDescent="0.25">
      <c r="A1937" s="16" t="str">
        <f t="shared" si="183"/>
        <v>a</v>
      </c>
      <c r="B1937" s="22" t="s">
        <v>2</v>
      </c>
      <c r="C1937" s="23" t="s">
        <v>10</v>
      </c>
      <c r="D1937" s="24">
        <v>0</v>
      </c>
      <c r="E1937" s="24">
        <v>29.25</v>
      </c>
      <c r="F1937" s="24">
        <v>29.25</v>
      </c>
      <c r="G1937" s="25"/>
      <c r="H1937" s="25"/>
      <c r="I1937" s="24"/>
      <c r="J1937" s="24"/>
    </row>
    <row r="1938" spans="1:10" s="21" customFormat="1" hidden="1" x14ac:dyDescent="0.25">
      <c r="A1938" s="16" t="str">
        <f t="shared" si="183"/>
        <v>a</v>
      </c>
      <c r="B1938" s="22" t="s">
        <v>2</v>
      </c>
      <c r="C1938" s="26" t="s">
        <v>16</v>
      </c>
      <c r="D1938" s="27">
        <v>0</v>
      </c>
      <c r="E1938" s="27">
        <v>29.25</v>
      </c>
      <c r="F1938" s="27">
        <v>29.25</v>
      </c>
      <c r="G1938" s="28"/>
      <c r="H1938" s="28"/>
      <c r="I1938" s="27"/>
      <c r="J1938" s="27"/>
    </row>
    <row r="1939" spans="1:10" s="21" customFormat="1" ht="36.75" hidden="1" thickBot="1" x14ac:dyDescent="0.3">
      <c r="A1939" s="16" t="str">
        <f t="shared" si="183"/>
        <v>a</v>
      </c>
      <c r="B1939" s="17" t="s">
        <v>870</v>
      </c>
      <c r="C1939" s="18" t="s">
        <v>871</v>
      </c>
      <c r="D1939" s="19">
        <v>1200</v>
      </c>
      <c r="E1939" s="19">
        <v>1002.345</v>
      </c>
      <c r="F1939" s="19">
        <v>997.59124999999995</v>
      </c>
      <c r="G1939" s="20">
        <f t="shared" si="184"/>
        <v>0.83528750000000007</v>
      </c>
      <c r="H1939" s="20">
        <f t="shared" si="184"/>
        <v>0.99525737146391702</v>
      </c>
      <c r="I1939" s="19" t="str">
        <f t="shared" si="185"/>
        <v>0</v>
      </c>
      <c r="J1939" s="19" t="str">
        <f t="shared" si="186"/>
        <v>0</v>
      </c>
    </row>
    <row r="1940" spans="1:10" s="21" customFormat="1" hidden="1" x14ac:dyDescent="0.25">
      <c r="A1940" s="16" t="str">
        <f t="shared" si="183"/>
        <v>a</v>
      </c>
      <c r="B1940" s="22" t="s">
        <v>2</v>
      </c>
      <c r="C1940" s="23" t="s">
        <v>10</v>
      </c>
      <c r="D1940" s="24">
        <v>1200</v>
      </c>
      <c r="E1940" s="24">
        <v>1002.345</v>
      </c>
      <c r="F1940" s="24">
        <v>997.59124999999995</v>
      </c>
      <c r="G1940" s="25"/>
      <c r="H1940" s="25"/>
      <c r="I1940" s="24"/>
      <c r="J1940" s="24"/>
    </row>
    <row r="1941" spans="1:10" s="21" customFormat="1" hidden="1" x14ac:dyDescent="0.25">
      <c r="A1941" s="16" t="str">
        <f t="shared" si="183"/>
        <v>a</v>
      </c>
      <c r="B1941" s="22" t="s">
        <v>2</v>
      </c>
      <c r="C1941" s="26" t="s">
        <v>16</v>
      </c>
      <c r="D1941" s="27">
        <v>1200</v>
      </c>
      <c r="E1941" s="27">
        <v>1002.345</v>
      </c>
      <c r="F1941" s="27">
        <v>997.59124999999995</v>
      </c>
      <c r="G1941" s="28"/>
      <c r="H1941" s="28"/>
      <c r="I1941" s="27"/>
      <c r="J1941" s="27"/>
    </row>
    <row r="1942" spans="1:10" s="21" customFormat="1" ht="45.75" hidden="1" thickBot="1" x14ac:dyDescent="0.3">
      <c r="A1942" s="16" t="str">
        <f t="shared" si="183"/>
        <v>a</v>
      </c>
      <c r="B1942" s="17" t="s">
        <v>872</v>
      </c>
      <c r="C1942" s="18" t="s">
        <v>873</v>
      </c>
      <c r="D1942" s="19">
        <v>2700</v>
      </c>
      <c r="E1942" s="19">
        <v>3876.95</v>
      </c>
      <c r="F1942" s="19">
        <v>3875.2624999999998</v>
      </c>
      <c r="G1942" s="20">
        <f t="shared" si="184"/>
        <v>1.4359074074074074</v>
      </c>
      <c r="H1942" s="20">
        <f t="shared" si="184"/>
        <v>0.99956473516552957</v>
      </c>
      <c r="I1942" s="19" t="str">
        <f t="shared" si="185"/>
        <v>1</v>
      </c>
      <c r="J1942" s="19" t="str">
        <f t="shared" si="186"/>
        <v>0</v>
      </c>
    </row>
    <row r="1943" spans="1:10" s="21" customFormat="1" hidden="1" x14ac:dyDescent="0.25">
      <c r="A1943" s="16" t="str">
        <f t="shared" si="183"/>
        <v>a</v>
      </c>
      <c r="B1943" s="22" t="s">
        <v>2</v>
      </c>
      <c r="C1943" s="23" t="s">
        <v>10</v>
      </c>
      <c r="D1943" s="24">
        <v>2700</v>
      </c>
      <c r="E1943" s="24">
        <v>3876.95</v>
      </c>
      <c r="F1943" s="24">
        <v>3875.2624999999998</v>
      </c>
      <c r="G1943" s="25"/>
      <c r="H1943" s="25"/>
      <c r="I1943" s="24"/>
      <c r="J1943" s="24"/>
    </row>
    <row r="1944" spans="1:10" s="21" customFormat="1" hidden="1" x14ac:dyDescent="0.25">
      <c r="A1944" s="16" t="str">
        <f t="shared" si="183"/>
        <v>a</v>
      </c>
      <c r="B1944" s="22" t="s">
        <v>2</v>
      </c>
      <c r="C1944" s="26" t="s">
        <v>16</v>
      </c>
      <c r="D1944" s="27">
        <v>2700</v>
      </c>
      <c r="E1944" s="27">
        <v>3876.95</v>
      </c>
      <c r="F1944" s="27">
        <v>3875.2624999999998</v>
      </c>
      <c r="G1944" s="28"/>
      <c r="H1944" s="28"/>
      <c r="I1944" s="27"/>
      <c r="J1944" s="27"/>
    </row>
    <row r="1945" spans="1:10" s="21" customFormat="1" ht="60.75" hidden="1" thickBot="1" x14ac:dyDescent="0.3">
      <c r="A1945" s="16" t="str">
        <f t="shared" si="183"/>
        <v>a</v>
      </c>
      <c r="B1945" s="17" t="s">
        <v>874</v>
      </c>
      <c r="C1945" s="18" t="s">
        <v>875</v>
      </c>
      <c r="D1945" s="19">
        <v>20</v>
      </c>
      <c r="E1945" s="19">
        <v>12.175000000000001</v>
      </c>
      <c r="F1945" s="19">
        <v>9.4499999999999993</v>
      </c>
      <c r="G1945" s="20">
        <f t="shared" si="184"/>
        <v>0.60875000000000001</v>
      </c>
      <c r="H1945" s="20">
        <f t="shared" si="184"/>
        <v>0.77618069815195057</v>
      </c>
      <c r="I1945" s="19" t="str">
        <f t="shared" si="185"/>
        <v>1</v>
      </c>
      <c r="J1945" s="19" t="str">
        <f t="shared" si="186"/>
        <v>1</v>
      </c>
    </row>
    <row r="1946" spans="1:10" s="21" customFormat="1" hidden="1" x14ac:dyDescent="0.25">
      <c r="A1946" s="16" t="str">
        <f t="shared" si="183"/>
        <v>a</v>
      </c>
      <c r="B1946" s="22" t="s">
        <v>2</v>
      </c>
      <c r="C1946" s="23" t="s">
        <v>10</v>
      </c>
      <c r="D1946" s="24">
        <v>20</v>
      </c>
      <c r="E1946" s="24">
        <v>12.175000000000001</v>
      </c>
      <c r="F1946" s="24">
        <v>9.4499999999999993</v>
      </c>
      <c r="G1946" s="25"/>
      <c r="H1946" s="25"/>
      <c r="I1946" s="24"/>
      <c r="J1946" s="24"/>
    </row>
    <row r="1947" spans="1:10" s="21" customFormat="1" hidden="1" x14ac:dyDescent="0.25">
      <c r="A1947" s="16" t="str">
        <f t="shared" si="183"/>
        <v>a</v>
      </c>
      <c r="B1947" s="22" t="s">
        <v>2</v>
      </c>
      <c r="C1947" s="26" t="s">
        <v>16</v>
      </c>
      <c r="D1947" s="27">
        <v>20</v>
      </c>
      <c r="E1947" s="27">
        <v>12.175000000000001</v>
      </c>
      <c r="F1947" s="27">
        <v>9.4499999999999993</v>
      </c>
      <c r="G1947" s="28"/>
      <c r="H1947" s="28"/>
      <c r="I1947" s="27"/>
      <c r="J1947" s="27"/>
    </row>
    <row r="1948" spans="1:10" s="21" customFormat="1" ht="36.75" hidden="1" thickBot="1" x14ac:dyDescent="0.3">
      <c r="A1948" s="16" t="str">
        <f t="shared" si="183"/>
        <v>a</v>
      </c>
      <c r="B1948" s="17" t="s">
        <v>876</v>
      </c>
      <c r="C1948" s="18" t="s">
        <v>877</v>
      </c>
      <c r="D1948" s="19">
        <v>1400</v>
      </c>
      <c r="E1948" s="19">
        <v>1597.075</v>
      </c>
      <c r="F1948" s="19">
        <v>1596.7750000000001</v>
      </c>
      <c r="G1948" s="20">
        <f t="shared" si="184"/>
        <v>1.1407678571428572</v>
      </c>
      <c r="H1948" s="20">
        <f t="shared" si="184"/>
        <v>0.9998121565987822</v>
      </c>
      <c r="I1948" s="19" t="str">
        <f t="shared" si="185"/>
        <v>0</v>
      </c>
      <c r="J1948" s="19" t="str">
        <f t="shared" si="186"/>
        <v>0</v>
      </c>
    </row>
    <row r="1949" spans="1:10" s="21" customFormat="1" hidden="1" x14ac:dyDescent="0.25">
      <c r="A1949" s="16" t="str">
        <f t="shared" si="183"/>
        <v>a</v>
      </c>
      <c r="B1949" s="22" t="s">
        <v>2</v>
      </c>
      <c r="C1949" s="23" t="s">
        <v>10</v>
      </c>
      <c r="D1949" s="24">
        <v>1400</v>
      </c>
      <c r="E1949" s="24">
        <v>1597.075</v>
      </c>
      <c r="F1949" s="24">
        <v>1596.7750000000001</v>
      </c>
      <c r="G1949" s="25"/>
      <c r="H1949" s="25"/>
      <c r="I1949" s="24"/>
      <c r="J1949" s="24"/>
    </row>
    <row r="1950" spans="1:10" s="21" customFormat="1" hidden="1" x14ac:dyDescent="0.25">
      <c r="A1950" s="16" t="str">
        <f t="shared" si="183"/>
        <v>a</v>
      </c>
      <c r="B1950" s="22" t="s">
        <v>2</v>
      </c>
      <c r="C1950" s="26" t="s">
        <v>16</v>
      </c>
      <c r="D1950" s="27">
        <v>1400</v>
      </c>
      <c r="E1950" s="27">
        <v>1597.075</v>
      </c>
      <c r="F1950" s="27">
        <v>1596.7750000000001</v>
      </c>
      <c r="G1950" s="28"/>
      <c r="H1950" s="28"/>
      <c r="I1950" s="27"/>
      <c r="J1950" s="27"/>
    </row>
    <row r="1951" spans="1:10" s="21" customFormat="1" ht="36.75" hidden="1" thickBot="1" x14ac:dyDescent="0.3">
      <c r="A1951" s="16" t="str">
        <f t="shared" si="183"/>
        <v>a</v>
      </c>
      <c r="B1951" s="17" t="s">
        <v>878</v>
      </c>
      <c r="C1951" s="18" t="s">
        <v>879</v>
      </c>
      <c r="D1951" s="19">
        <v>3000</v>
      </c>
      <c r="E1951" s="19">
        <v>747.8</v>
      </c>
      <c r="F1951" s="19">
        <v>719.45111999999995</v>
      </c>
      <c r="G1951" s="20">
        <f t="shared" si="184"/>
        <v>0.24926666666666666</v>
      </c>
      <c r="H1951" s="20">
        <f t="shared" si="184"/>
        <v>0.96209029152179726</v>
      </c>
      <c r="I1951" s="19" t="str">
        <f t="shared" si="185"/>
        <v>1</v>
      </c>
      <c r="J1951" s="19" t="str">
        <f t="shared" si="186"/>
        <v>0</v>
      </c>
    </row>
    <row r="1952" spans="1:10" s="21" customFormat="1" hidden="1" x14ac:dyDescent="0.25">
      <c r="A1952" s="16" t="str">
        <f t="shared" si="183"/>
        <v>a</v>
      </c>
      <c r="B1952" s="22" t="s">
        <v>2</v>
      </c>
      <c r="C1952" s="23" t="s">
        <v>10</v>
      </c>
      <c r="D1952" s="24">
        <v>3000</v>
      </c>
      <c r="E1952" s="24">
        <v>719.1</v>
      </c>
      <c r="F1952" s="24">
        <v>690.75112000000001</v>
      </c>
      <c r="G1952" s="25"/>
      <c r="H1952" s="25"/>
      <c r="I1952" s="24"/>
      <c r="J1952" s="24"/>
    </row>
    <row r="1953" spans="1:10" s="21" customFormat="1" hidden="1" x14ac:dyDescent="0.25">
      <c r="A1953" s="16" t="str">
        <f t="shared" si="183"/>
        <v>a</v>
      </c>
      <c r="B1953" s="22" t="s">
        <v>2</v>
      </c>
      <c r="C1953" s="26" t="s">
        <v>12</v>
      </c>
      <c r="D1953" s="27">
        <v>1700</v>
      </c>
      <c r="E1953" s="27">
        <v>666.04000000000008</v>
      </c>
      <c r="F1953" s="27">
        <v>640.03899000000001</v>
      </c>
      <c r="G1953" s="28"/>
      <c r="H1953" s="28"/>
      <c r="I1953" s="27"/>
      <c r="J1953" s="27"/>
    </row>
    <row r="1954" spans="1:10" s="21" customFormat="1" hidden="1" x14ac:dyDescent="0.25">
      <c r="A1954" s="16" t="str">
        <f t="shared" si="183"/>
        <v>a</v>
      </c>
      <c r="B1954" s="22" t="s">
        <v>2</v>
      </c>
      <c r="C1954" s="26" t="s">
        <v>16</v>
      </c>
      <c r="D1954" s="27">
        <v>1300</v>
      </c>
      <c r="E1954" s="27">
        <v>53.06</v>
      </c>
      <c r="F1954" s="27">
        <v>50.712129999999995</v>
      </c>
      <c r="G1954" s="28"/>
      <c r="H1954" s="28"/>
      <c r="I1954" s="27"/>
      <c r="J1954" s="27"/>
    </row>
    <row r="1955" spans="1:10" s="21" customFormat="1" hidden="1" x14ac:dyDescent="0.25">
      <c r="A1955" s="16" t="str">
        <f t="shared" si="183"/>
        <v>a</v>
      </c>
      <c r="B1955" s="22" t="s">
        <v>2</v>
      </c>
      <c r="C1955" s="23" t="s">
        <v>17</v>
      </c>
      <c r="D1955" s="24">
        <v>0</v>
      </c>
      <c r="E1955" s="24">
        <v>28.7</v>
      </c>
      <c r="F1955" s="24">
        <v>28.7</v>
      </c>
      <c r="G1955" s="25"/>
      <c r="H1955" s="25"/>
      <c r="I1955" s="24"/>
      <c r="J1955" s="24"/>
    </row>
    <row r="1956" spans="1:10" s="21" customFormat="1" ht="45.75" hidden="1" thickBot="1" x14ac:dyDescent="0.3">
      <c r="A1956" s="16" t="str">
        <f t="shared" si="183"/>
        <v>a</v>
      </c>
      <c r="B1956" s="17" t="s">
        <v>880</v>
      </c>
      <c r="C1956" s="18" t="s">
        <v>881</v>
      </c>
      <c r="D1956" s="19">
        <v>2800</v>
      </c>
      <c r="E1956" s="19">
        <v>264.95999999999998</v>
      </c>
      <c r="F1956" s="19">
        <v>250.23609999999999</v>
      </c>
      <c r="G1956" s="20">
        <f t="shared" si="184"/>
        <v>9.4628571428571423E-2</v>
      </c>
      <c r="H1956" s="20">
        <f t="shared" si="184"/>
        <v>0.94442972524154589</v>
      </c>
      <c r="I1956" s="19" t="str">
        <f t="shared" si="185"/>
        <v>1</v>
      </c>
      <c r="J1956" s="19" t="str">
        <f t="shared" si="186"/>
        <v>0</v>
      </c>
    </row>
    <row r="1957" spans="1:10" s="21" customFormat="1" hidden="1" x14ac:dyDescent="0.25">
      <c r="A1957" s="16" t="str">
        <f t="shared" si="183"/>
        <v>a</v>
      </c>
      <c r="B1957" s="22" t="s">
        <v>2</v>
      </c>
      <c r="C1957" s="23" t="s">
        <v>10</v>
      </c>
      <c r="D1957" s="24">
        <v>2800</v>
      </c>
      <c r="E1957" s="24">
        <v>264.95999999999998</v>
      </c>
      <c r="F1957" s="24">
        <v>250.23609999999999</v>
      </c>
      <c r="G1957" s="25"/>
      <c r="H1957" s="25"/>
      <c r="I1957" s="24"/>
      <c r="J1957" s="24"/>
    </row>
    <row r="1958" spans="1:10" s="21" customFormat="1" hidden="1" x14ac:dyDescent="0.25">
      <c r="A1958" s="16" t="str">
        <f t="shared" si="183"/>
        <v>a</v>
      </c>
      <c r="B1958" s="22" t="s">
        <v>2</v>
      </c>
      <c r="C1958" s="26" t="s">
        <v>12</v>
      </c>
      <c r="D1958" s="27">
        <v>1500</v>
      </c>
      <c r="E1958" s="27">
        <v>218.1</v>
      </c>
      <c r="F1958" s="27">
        <v>203.86863</v>
      </c>
      <c r="G1958" s="28"/>
      <c r="H1958" s="28"/>
      <c r="I1958" s="27"/>
      <c r="J1958" s="27"/>
    </row>
    <row r="1959" spans="1:10" s="21" customFormat="1" hidden="1" x14ac:dyDescent="0.25">
      <c r="A1959" s="16" t="str">
        <f t="shared" si="183"/>
        <v>a</v>
      </c>
      <c r="B1959" s="22" t="s">
        <v>2</v>
      </c>
      <c r="C1959" s="26" t="s">
        <v>16</v>
      </c>
      <c r="D1959" s="27">
        <v>1300</v>
      </c>
      <c r="E1959" s="27">
        <v>46.86</v>
      </c>
      <c r="F1959" s="27">
        <v>46.367469999999997</v>
      </c>
      <c r="G1959" s="28"/>
      <c r="H1959" s="28"/>
      <c r="I1959" s="27"/>
      <c r="J1959" s="27"/>
    </row>
    <row r="1960" spans="1:10" s="21" customFormat="1" ht="45.75" hidden="1" thickBot="1" x14ac:dyDescent="0.3">
      <c r="A1960" s="16" t="str">
        <f t="shared" si="183"/>
        <v>a</v>
      </c>
      <c r="B1960" s="17" t="s">
        <v>882</v>
      </c>
      <c r="C1960" s="18" t="s">
        <v>883</v>
      </c>
      <c r="D1960" s="19">
        <v>200</v>
      </c>
      <c r="E1960" s="19">
        <v>482.84000000000003</v>
      </c>
      <c r="F1960" s="19">
        <v>469.21501999999998</v>
      </c>
      <c r="G1960" s="20">
        <f t="shared" si="184"/>
        <v>2.4142000000000001</v>
      </c>
      <c r="H1960" s="20">
        <f t="shared" si="184"/>
        <v>0.97178158396156067</v>
      </c>
      <c r="I1960" s="19" t="str">
        <f t="shared" si="185"/>
        <v>1</v>
      </c>
      <c r="J1960" s="19" t="str">
        <f t="shared" si="186"/>
        <v>0</v>
      </c>
    </row>
    <row r="1961" spans="1:10" s="21" customFormat="1" hidden="1" x14ac:dyDescent="0.25">
      <c r="A1961" s="16" t="str">
        <f t="shared" si="183"/>
        <v>a</v>
      </c>
      <c r="B1961" s="22" t="s">
        <v>2</v>
      </c>
      <c r="C1961" s="23" t="s">
        <v>10</v>
      </c>
      <c r="D1961" s="24">
        <v>200</v>
      </c>
      <c r="E1961" s="24">
        <v>454.14000000000004</v>
      </c>
      <c r="F1961" s="24">
        <v>440.51501999999999</v>
      </c>
      <c r="G1961" s="25"/>
      <c r="H1961" s="25"/>
      <c r="I1961" s="24"/>
      <c r="J1961" s="24"/>
    </row>
    <row r="1962" spans="1:10" s="21" customFormat="1" hidden="1" x14ac:dyDescent="0.25">
      <c r="A1962" s="16" t="str">
        <f t="shared" si="183"/>
        <v>a</v>
      </c>
      <c r="B1962" s="22" t="s">
        <v>2</v>
      </c>
      <c r="C1962" s="26" t="s">
        <v>12</v>
      </c>
      <c r="D1962" s="27">
        <v>200</v>
      </c>
      <c r="E1962" s="27">
        <v>447.94000000000005</v>
      </c>
      <c r="F1962" s="27">
        <v>436.17036000000002</v>
      </c>
      <c r="G1962" s="28"/>
      <c r="H1962" s="28"/>
      <c r="I1962" s="27"/>
      <c r="J1962" s="27"/>
    </row>
    <row r="1963" spans="1:10" s="21" customFormat="1" hidden="1" x14ac:dyDescent="0.25">
      <c r="A1963" s="16" t="str">
        <f t="shared" si="183"/>
        <v>a</v>
      </c>
      <c r="B1963" s="22" t="s">
        <v>2</v>
      </c>
      <c r="C1963" s="26" t="s">
        <v>16</v>
      </c>
      <c r="D1963" s="27">
        <v>0</v>
      </c>
      <c r="E1963" s="27">
        <v>6.2</v>
      </c>
      <c r="F1963" s="27">
        <v>4.3446600000000002</v>
      </c>
      <c r="G1963" s="28"/>
      <c r="H1963" s="28"/>
      <c r="I1963" s="27"/>
      <c r="J1963" s="27"/>
    </row>
    <row r="1964" spans="1:10" s="21" customFormat="1" hidden="1" x14ac:dyDescent="0.25">
      <c r="A1964" s="16" t="str">
        <f t="shared" si="183"/>
        <v>a</v>
      </c>
      <c r="B1964" s="22" t="s">
        <v>2</v>
      </c>
      <c r="C1964" s="23" t="s">
        <v>17</v>
      </c>
      <c r="D1964" s="24">
        <v>0</v>
      </c>
      <c r="E1964" s="24">
        <v>28.7</v>
      </c>
      <c r="F1964" s="24">
        <v>28.7</v>
      </c>
      <c r="G1964" s="25"/>
      <c r="H1964" s="25"/>
      <c r="I1964" s="24"/>
      <c r="J1964" s="24"/>
    </row>
    <row r="1965" spans="1:10" s="21" customFormat="1" ht="45.75" hidden="1" thickBot="1" x14ac:dyDescent="0.3">
      <c r="A1965" s="16" t="str">
        <f t="shared" si="183"/>
        <v>a</v>
      </c>
      <c r="B1965" s="17" t="s">
        <v>884</v>
      </c>
      <c r="C1965" s="18" t="s">
        <v>885</v>
      </c>
      <c r="D1965" s="19">
        <v>150</v>
      </c>
      <c r="E1965" s="19">
        <v>16</v>
      </c>
      <c r="F1965" s="19">
        <v>15.19998</v>
      </c>
      <c r="G1965" s="20">
        <f t="shared" si="184"/>
        <v>0.10666666666666667</v>
      </c>
      <c r="H1965" s="20">
        <f t="shared" si="184"/>
        <v>0.94999875</v>
      </c>
      <c r="I1965" s="19" t="str">
        <f t="shared" si="185"/>
        <v>1</v>
      </c>
      <c r="J1965" s="19" t="str">
        <f t="shared" si="186"/>
        <v>0</v>
      </c>
    </row>
    <row r="1966" spans="1:10" s="21" customFormat="1" hidden="1" x14ac:dyDescent="0.25">
      <c r="A1966" s="16" t="str">
        <f t="shared" si="183"/>
        <v>a</v>
      </c>
      <c r="B1966" s="22" t="s">
        <v>2</v>
      </c>
      <c r="C1966" s="23" t="s">
        <v>10</v>
      </c>
      <c r="D1966" s="24">
        <v>140</v>
      </c>
      <c r="E1966" s="24">
        <v>16</v>
      </c>
      <c r="F1966" s="24">
        <v>15.19998</v>
      </c>
      <c r="G1966" s="25"/>
      <c r="H1966" s="25"/>
      <c r="I1966" s="24"/>
      <c r="J1966" s="24"/>
    </row>
    <row r="1967" spans="1:10" s="21" customFormat="1" hidden="1" x14ac:dyDescent="0.25">
      <c r="A1967" s="16" t="str">
        <f t="shared" si="183"/>
        <v>a</v>
      </c>
      <c r="B1967" s="22" t="s">
        <v>2</v>
      </c>
      <c r="C1967" s="26" t="s">
        <v>12</v>
      </c>
      <c r="D1967" s="27">
        <v>140</v>
      </c>
      <c r="E1967" s="27">
        <v>16</v>
      </c>
      <c r="F1967" s="27">
        <v>15.19998</v>
      </c>
      <c r="G1967" s="28"/>
      <c r="H1967" s="28"/>
      <c r="I1967" s="27"/>
      <c r="J1967" s="27"/>
    </row>
    <row r="1968" spans="1:10" s="21" customFormat="1" hidden="1" x14ac:dyDescent="0.25">
      <c r="A1968" s="16" t="str">
        <f t="shared" si="183"/>
        <v>a</v>
      </c>
      <c r="B1968" s="22" t="s">
        <v>2</v>
      </c>
      <c r="C1968" s="23" t="s">
        <v>17</v>
      </c>
      <c r="D1968" s="24">
        <v>10</v>
      </c>
      <c r="E1968" s="24">
        <v>0</v>
      </c>
      <c r="F1968" s="24">
        <v>0</v>
      </c>
      <c r="G1968" s="25"/>
      <c r="H1968" s="25"/>
      <c r="I1968" s="24"/>
      <c r="J1968" s="24"/>
    </row>
    <row r="1969" spans="1:10" s="21" customFormat="1" ht="45.75" hidden="1" thickBot="1" x14ac:dyDescent="0.3">
      <c r="A1969" s="16" t="str">
        <f t="shared" si="183"/>
        <v>a</v>
      </c>
      <c r="B1969" s="17" t="s">
        <v>886</v>
      </c>
      <c r="C1969" s="18" t="s">
        <v>887</v>
      </c>
      <c r="D1969" s="19">
        <v>0</v>
      </c>
      <c r="E1969" s="19">
        <v>141.51499999999999</v>
      </c>
      <c r="F1969" s="19">
        <v>138.01130000000001</v>
      </c>
      <c r="G1969" s="20" t="e">
        <f t="shared" si="184"/>
        <v>#DIV/0!</v>
      </c>
      <c r="H1969" s="20">
        <f t="shared" si="184"/>
        <v>0.97524149383457592</v>
      </c>
      <c r="I1969" s="19" t="e">
        <f t="shared" si="185"/>
        <v>#DIV/0!</v>
      </c>
      <c r="J1969" s="19" t="str">
        <f t="shared" si="186"/>
        <v>0</v>
      </c>
    </row>
    <row r="1970" spans="1:10" s="21" customFormat="1" hidden="1" x14ac:dyDescent="0.25">
      <c r="A1970" s="16" t="str">
        <f t="shared" si="183"/>
        <v>a</v>
      </c>
      <c r="B1970" s="22" t="s">
        <v>2</v>
      </c>
      <c r="C1970" s="23" t="s">
        <v>10</v>
      </c>
      <c r="D1970" s="24">
        <v>0</v>
      </c>
      <c r="E1970" s="24">
        <v>141.51499999999999</v>
      </c>
      <c r="F1970" s="24">
        <v>138.01130000000001</v>
      </c>
      <c r="G1970" s="25"/>
      <c r="H1970" s="25"/>
      <c r="I1970" s="24"/>
      <c r="J1970" s="24"/>
    </row>
    <row r="1971" spans="1:10" s="21" customFormat="1" hidden="1" x14ac:dyDescent="0.25">
      <c r="A1971" s="16" t="str">
        <f t="shared" si="183"/>
        <v>a</v>
      </c>
      <c r="B1971" s="22" t="s">
        <v>2</v>
      </c>
      <c r="C1971" s="26" t="s">
        <v>12</v>
      </c>
      <c r="D1971" s="27">
        <v>0</v>
      </c>
      <c r="E1971" s="27">
        <v>141.51499999999999</v>
      </c>
      <c r="F1971" s="27">
        <v>138.01130000000001</v>
      </c>
      <c r="G1971" s="28"/>
      <c r="H1971" s="28"/>
      <c r="I1971" s="27"/>
      <c r="J1971" s="27"/>
    </row>
    <row r="1972" spans="1:10" s="21" customFormat="1" ht="36.75" hidden="1" thickBot="1" x14ac:dyDescent="0.3">
      <c r="A1972" s="16" t="str">
        <f t="shared" ref="A1972:A2023" si="187">IF(OR(D1972&lt;&gt;0,E1972&lt;&gt;0,F1972&lt;&gt;0),"a","b")</f>
        <v>a</v>
      </c>
      <c r="B1972" s="17" t="s">
        <v>888</v>
      </c>
      <c r="C1972" s="18" t="s">
        <v>889</v>
      </c>
      <c r="D1972" s="19">
        <v>0</v>
      </c>
      <c r="E1972" s="19">
        <v>499.06700000000001</v>
      </c>
      <c r="F1972" s="19">
        <v>2751.9245799999994</v>
      </c>
      <c r="G1972" s="20" t="e">
        <f t="shared" ref="G1972:H2020" si="188">E1972/D1972</f>
        <v>#DIV/0!</v>
      </c>
      <c r="H1972" s="20">
        <f t="shared" si="188"/>
        <v>5.5141385425203415</v>
      </c>
      <c r="I1972" s="19" t="e">
        <f t="shared" ref="I1972:I2020" si="189">IF(OR(G1972-100%&gt;=30%,100%-G1972&gt;=30%),"1","0")</f>
        <v>#DIV/0!</v>
      </c>
      <c r="J1972" s="19" t="str">
        <f t="shared" ref="J1972:J2020" si="190">IF(OR(H1972-100%&gt;=15%,100%-H1972&gt;=15%),"1","0")</f>
        <v>1</v>
      </c>
    </row>
    <row r="1973" spans="1:10" s="21" customFormat="1" hidden="1" x14ac:dyDescent="0.25">
      <c r="A1973" s="16" t="str">
        <f t="shared" si="187"/>
        <v>a</v>
      </c>
      <c r="B1973" s="22" t="s">
        <v>2</v>
      </c>
      <c r="C1973" s="23" t="s">
        <v>10</v>
      </c>
      <c r="D1973" s="24">
        <v>0</v>
      </c>
      <c r="E1973" s="24">
        <v>392.66300000000001</v>
      </c>
      <c r="F1973" s="24">
        <v>2550.0769099999998</v>
      </c>
      <c r="G1973" s="25"/>
      <c r="H1973" s="25"/>
      <c r="I1973" s="24"/>
      <c r="J1973" s="24"/>
    </row>
    <row r="1974" spans="1:10" s="21" customFormat="1" hidden="1" x14ac:dyDescent="0.25">
      <c r="A1974" s="16" t="str">
        <f t="shared" si="187"/>
        <v>a</v>
      </c>
      <c r="B1974" s="22" t="s">
        <v>2</v>
      </c>
      <c r="C1974" s="26" t="s">
        <v>13</v>
      </c>
      <c r="D1974" s="27">
        <v>0</v>
      </c>
      <c r="E1974" s="27">
        <v>392.66300000000001</v>
      </c>
      <c r="F1974" s="27">
        <v>1849.21093</v>
      </c>
      <c r="G1974" s="28"/>
      <c r="H1974" s="28"/>
      <c r="I1974" s="27"/>
      <c r="J1974" s="27"/>
    </row>
    <row r="1975" spans="1:10" s="21" customFormat="1" hidden="1" x14ac:dyDescent="0.25">
      <c r="A1975" s="16" t="str">
        <f t="shared" si="187"/>
        <v>a</v>
      </c>
      <c r="B1975" s="22" t="s">
        <v>2</v>
      </c>
      <c r="C1975" s="26" t="s">
        <v>14</v>
      </c>
      <c r="D1975" s="27">
        <v>0</v>
      </c>
      <c r="E1975" s="27">
        <v>0</v>
      </c>
      <c r="F1975" s="27">
        <v>26.927340000000001</v>
      </c>
      <c r="G1975" s="28"/>
      <c r="H1975" s="28"/>
      <c r="I1975" s="27"/>
      <c r="J1975" s="27"/>
    </row>
    <row r="1976" spans="1:10" s="21" customFormat="1" hidden="1" x14ac:dyDescent="0.25">
      <c r="A1976" s="16" t="str">
        <f t="shared" si="187"/>
        <v>a</v>
      </c>
      <c r="B1976" s="22" t="s">
        <v>2</v>
      </c>
      <c r="C1976" s="26" t="s">
        <v>16</v>
      </c>
      <c r="D1976" s="27">
        <v>0</v>
      </c>
      <c r="E1976" s="27">
        <v>0</v>
      </c>
      <c r="F1976" s="27">
        <v>673.93863999999996</v>
      </c>
      <c r="G1976" s="28"/>
      <c r="H1976" s="28"/>
      <c r="I1976" s="27"/>
      <c r="J1976" s="27"/>
    </row>
    <row r="1977" spans="1:10" s="21" customFormat="1" hidden="1" x14ac:dyDescent="0.25">
      <c r="A1977" s="16" t="str">
        <f t="shared" si="187"/>
        <v>a</v>
      </c>
      <c r="B1977" s="22" t="s">
        <v>2</v>
      </c>
      <c r="C1977" s="23" t="s">
        <v>17</v>
      </c>
      <c r="D1977" s="24">
        <v>0</v>
      </c>
      <c r="E1977" s="24">
        <v>106.404</v>
      </c>
      <c r="F1977" s="24">
        <v>201.84766999999999</v>
      </c>
      <c r="G1977" s="25"/>
      <c r="H1977" s="25"/>
      <c r="I1977" s="24"/>
      <c r="J1977" s="24"/>
    </row>
    <row r="1978" spans="1:10" s="21" customFormat="1" ht="36.75" hidden="1" thickBot="1" x14ac:dyDescent="0.3">
      <c r="A1978" s="16" t="str">
        <f t="shared" si="187"/>
        <v>a</v>
      </c>
      <c r="B1978" s="17" t="s">
        <v>890</v>
      </c>
      <c r="C1978" s="18" t="s">
        <v>891</v>
      </c>
      <c r="D1978" s="19">
        <v>0</v>
      </c>
      <c r="E1978" s="19">
        <v>0</v>
      </c>
      <c r="F1978" s="19">
        <v>2255.9633499999995</v>
      </c>
      <c r="G1978" s="20" t="e">
        <f t="shared" si="188"/>
        <v>#DIV/0!</v>
      </c>
      <c r="H1978" s="20" t="e">
        <f t="shared" si="188"/>
        <v>#DIV/0!</v>
      </c>
      <c r="I1978" s="19" t="e">
        <f t="shared" si="189"/>
        <v>#DIV/0!</v>
      </c>
      <c r="J1978" s="19" t="e">
        <f t="shared" si="190"/>
        <v>#DIV/0!</v>
      </c>
    </row>
    <row r="1979" spans="1:10" s="21" customFormat="1" hidden="1" x14ac:dyDescent="0.25">
      <c r="A1979" s="16" t="str">
        <f t="shared" si="187"/>
        <v>a</v>
      </c>
      <c r="B1979" s="22" t="s">
        <v>2</v>
      </c>
      <c r="C1979" s="23" t="s">
        <v>10</v>
      </c>
      <c r="D1979" s="24">
        <v>0</v>
      </c>
      <c r="E1979" s="24">
        <v>0</v>
      </c>
      <c r="F1979" s="24">
        <v>2157.7923499999997</v>
      </c>
      <c r="G1979" s="25"/>
      <c r="H1979" s="25"/>
      <c r="I1979" s="24"/>
      <c r="J1979" s="24"/>
    </row>
    <row r="1980" spans="1:10" s="21" customFormat="1" hidden="1" x14ac:dyDescent="0.25">
      <c r="A1980" s="16" t="str">
        <f t="shared" si="187"/>
        <v>a</v>
      </c>
      <c r="B1980" s="22" t="s">
        <v>2</v>
      </c>
      <c r="C1980" s="26" t="s">
        <v>13</v>
      </c>
      <c r="D1980" s="27">
        <v>0</v>
      </c>
      <c r="E1980" s="27">
        <v>0</v>
      </c>
      <c r="F1980" s="27">
        <v>1456.9263699999999</v>
      </c>
      <c r="G1980" s="28"/>
      <c r="H1980" s="28"/>
      <c r="I1980" s="27"/>
      <c r="J1980" s="27"/>
    </row>
    <row r="1981" spans="1:10" s="21" customFormat="1" hidden="1" x14ac:dyDescent="0.25">
      <c r="A1981" s="16" t="str">
        <f t="shared" si="187"/>
        <v>a</v>
      </c>
      <c r="B1981" s="22" t="s">
        <v>2</v>
      </c>
      <c r="C1981" s="26" t="s">
        <v>14</v>
      </c>
      <c r="D1981" s="27">
        <v>0</v>
      </c>
      <c r="E1981" s="27">
        <v>0</v>
      </c>
      <c r="F1981" s="27">
        <v>26.927340000000001</v>
      </c>
      <c r="G1981" s="28"/>
      <c r="H1981" s="28"/>
      <c r="I1981" s="27"/>
      <c r="J1981" s="27"/>
    </row>
    <row r="1982" spans="1:10" s="21" customFormat="1" hidden="1" x14ac:dyDescent="0.25">
      <c r="A1982" s="16" t="str">
        <f t="shared" si="187"/>
        <v>a</v>
      </c>
      <c r="B1982" s="22" t="s">
        <v>2</v>
      </c>
      <c r="C1982" s="26" t="s">
        <v>16</v>
      </c>
      <c r="D1982" s="27">
        <v>0</v>
      </c>
      <c r="E1982" s="27">
        <v>0</v>
      </c>
      <c r="F1982" s="27">
        <v>673.93863999999996</v>
      </c>
      <c r="G1982" s="28"/>
      <c r="H1982" s="28"/>
      <c r="I1982" s="27"/>
      <c r="J1982" s="27"/>
    </row>
    <row r="1983" spans="1:10" s="21" customFormat="1" hidden="1" x14ac:dyDescent="0.25">
      <c r="A1983" s="16" t="str">
        <f t="shared" si="187"/>
        <v>a</v>
      </c>
      <c r="B1983" s="22" t="s">
        <v>2</v>
      </c>
      <c r="C1983" s="23" t="s">
        <v>17</v>
      </c>
      <c r="D1983" s="24">
        <v>0</v>
      </c>
      <c r="E1983" s="24">
        <v>0</v>
      </c>
      <c r="F1983" s="24">
        <v>98.171000000000006</v>
      </c>
      <c r="G1983" s="25"/>
      <c r="H1983" s="25"/>
      <c r="I1983" s="24"/>
      <c r="J1983" s="24"/>
    </row>
    <row r="1984" spans="1:10" s="21" customFormat="1" ht="45.75" hidden="1" thickBot="1" x14ac:dyDescent="0.3">
      <c r="A1984" s="16" t="str">
        <f t="shared" si="187"/>
        <v>a</v>
      </c>
      <c r="B1984" s="17" t="s">
        <v>892</v>
      </c>
      <c r="C1984" s="18" t="s">
        <v>893</v>
      </c>
      <c r="D1984" s="19">
        <v>0</v>
      </c>
      <c r="E1984" s="19">
        <v>306.68200000000002</v>
      </c>
      <c r="F1984" s="19">
        <v>303.66814999999997</v>
      </c>
      <c r="G1984" s="20" t="e">
        <f t="shared" si="188"/>
        <v>#DIV/0!</v>
      </c>
      <c r="H1984" s="20">
        <f t="shared" si="188"/>
        <v>0.99017271962488818</v>
      </c>
      <c r="I1984" s="19" t="e">
        <f t="shared" si="189"/>
        <v>#DIV/0!</v>
      </c>
      <c r="J1984" s="19" t="str">
        <f t="shared" si="190"/>
        <v>0</v>
      </c>
    </row>
    <row r="1985" spans="1:10" s="21" customFormat="1" hidden="1" x14ac:dyDescent="0.25">
      <c r="A1985" s="16" t="str">
        <f t="shared" si="187"/>
        <v>a</v>
      </c>
      <c r="B1985" s="22" t="s">
        <v>2</v>
      </c>
      <c r="C1985" s="23" t="s">
        <v>10</v>
      </c>
      <c r="D1985" s="24">
        <v>0</v>
      </c>
      <c r="E1985" s="24">
        <v>232.178</v>
      </c>
      <c r="F1985" s="24">
        <v>231.89148</v>
      </c>
      <c r="G1985" s="25"/>
      <c r="H1985" s="25"/>
      <c r="I1985" s="24"/>
      <c r="J1985" s="24"/>
    </row>
    <row r="1986" spans="1:10" s="21" customFormat="1" hidden="1" x14ac:dyDescent="0.25">
      <c r="A1986" s="16" t="str">
        <f t="shared" si="187"/>
        <v>a</v>
      </c>
      <c r="B1986" s="22" t="s">
        <v>2</v>
      </c>
      <c r="C1986" s="26" t="s">
        <v>13</v>
      </c>
      <c r="D1986" s="27">
        <v>0</v>
      </c>
      <c r="E1986" s="27">
        <v>232.178</v>
      </c>
      <c r="F1986" s="27">
        <v>231.89148</v>
      </c>
      <c r="G1986" s="28"/>
      <c r="H1986" s="28"/>
      <c r="I1986" s="27"/>
      <c r="J1986" s="27"/>
    </row>
    <row r="1987" spans="1:10" s="21" customFormat="1" hidden="1" x14ac:dyDescent="0.25">
      <c r="A1987" s="16" t="str">
        <f t="shared" si="187"/>
        <v>a</v>
      </c>
      <c r="B1987" s="22" t="s">
        <v>2</v>
      </c>
      <c r="C1987" s="23" t="s">
        <v>17</v>
      </c>
      <c r="D1987" s="24">
        <v>0</v>
      </c>
      <c r="E1987" s="24">
        <v>74.504000000000005</v>
      </c>
      <c r="F1987" s="24">
        <v>71.776669999999996</v>
      </c>
      <c r="G1987" s="25"/>
      <c r="H1987" s="25"/>
      <c r="I1987" s="24"/>
      <c r="J1987" s="24"/>
    </row>
    <row r="1988" spans="1:10" s="21" customFormat="1" ht="36.75" hidden="1" thickBot="1" x14ac:dyDescent="0.3">
      <c r="A1988" s="16" t="str">
        <f t="shared" si="187"/>
        <v>a</v>
      </c>
      <c r="B1988" s="17" t="s">
        <v>894</v>
      </c>
      <c r="C1988" s="18" t="s">
        <v>895</v>
      </c>
      <c r="D1988" s="19">
        <v>0</v>
      </c>
      <c r="E1988" s="19">
        <v>192.38500000000002</v>
      </c>
      <c r="F1988" s="19">
        <v>192.29308</v>
      </c>
      <c r="G1988" s="20" t="e">
        <f t="shared" si="188"/>
        <v>#DIV/0!</v>
      </c>
      <c r="H1988" s="20">
        <f t="shared" si="188"/>
        <v>0.99952220807235481</v>
      </c>
      <c r="I1988" s="19" t="e">
        <f t="shared" si="189"/>
        <v>#DIV/0!</v>
      </c>
      <c r="J1988" s="19" t="str">
        <f t="shared" si="190"/>
        <v>0</v>
      </c>
    </row>
    <row r="1989" spans="1:10" s="21" customFormat="1" hidden="1" x14ac:dyDescent="0.25">
      <c r="A1989" s="16" t="str">
        <f t="shared" si="187"/>
        <v>a</v>
      </c>
      <c r="B1989" s="22" t="s">
        <v>2</v>
      </c>
      <c r="C1989" s="23" t="s">
        <v>10</v>
      </c>
      <c r="D1989" s="24">
        <v>0</v>
      </c>
      <c r="E1989" s="24">
        <v>160.48500000000001</v>
      </c>
      <c r="F1989" s="24">
        <v>160.39308</v>
      </c>
      <c r="G1989" s="25"/>
      <c r="H1989" s="25"/>
      <c r="I1989" s="24"/>
      <c r="J1989" s="24"/>
    </row>
    <row r="1990" spans="1:10" s="21" customFormat="1" hidden="1" x14ac:dyDescent="0.25">
      <c r="A1990" s="16" t="str">
        <f t="shared" si="187"/>
        <v>a</v>
      </c>
      <c r="B1990" s="22" t="s">
        <v>2</v>
      </c>
      <c r="C1990" s="26" t="s">
        <v>13</v>
      </c>
      <c r="D1990" s="27">
        <v>0</v>
      </c>
      <c r="E1990" s="27">
        <v>160.48500000000001</v>
      </c>
      <c r="F1990" s="27">
        <v>160.39308</v>
      </c>
      <c r="G1990" s="28"/>
      <c r="H1990" s="28"/>
      <c r="I1990" s="27"/>
      <c r="J1990" s="27"/>
    </row>
    <row r="1991" spans="1:10" s="21" customFormat="1" hidden="1" x14ac:dyDescent="0.25">
      <c r="A1991" s="16" t="str">
        <f t="shared" si="187"/>
        <v>a</v>
      </c>
      <c r="B1991" s="22" t="s">
        <v>2</v>
      </c>
      <c r="C1991" s="23" t="s">
        <v>17</v>
      </c>
      <c r="D1991" s="24">
        <v>0</v>
      </c>
      <c r="E1991" s="24">
        <v>31.9</v>
      </c>
      <c r="F1991" s="24">
        <v>31.9</v>
      </c>
      <c r="G1991" s="25"/>
      <c r="H1991" s="25"/>
      <c r="I1991" s="24"/>
      <c r="J1991" s="24"/>
    </row>
    <row r="1992" spans="1:10" s="21" customFormat="1" ht="36.75" hidden="1" thickBot="1" x14ac:dyDescent="0.3">
      <c r="A1992" s="16" t="str">
        <f t="shared" si="187"/>
        <v>a</v>
      </c>
      <c r="B1992" s="17" t="s">
        <v>896</v>
      </c>
      <c r="C1992" s="18" t="s">
        <v>854</v>
      </c>
      <c r="D1992" s="19">
        <v>0</v>
      </c>
      <c r="E1992" s="19">
        <v>1.595</v>
      </c>
      <c r="F1992" s="19">
        <v>332.47216000000003</v>
      </c>
      <c r="G1992" s="20" t="e">
        <f t="shared" si="188"/>
        <v>#DIV/0!</v>
      </c>
      <c r="H1992" s="20">
        <f t="shared" si="188"/>
        <v>208.44649529780565</v>
      </c>
      <c r="I1992" s="19" t="e">
        <f t="shared" si="189"/>
        <v>#DIV/0!</v>
      </c>
      <c r="J1992" s="19" t="str">
        <f t="shared" si="190"/>
        <v>1</v>
      </c>
    </row>
    <row r="1993" spans="1:10" s="21" customFormat="1" hidden="1" x14ac:dyDescent="0.25">
      <c r="A1993" s="16" t="str">
        <f t="shared" si="187"/>
        <v>a</v>
      </c>
      <c r="B1993" s="22" t="s">
        <v>2</v>
      </c>
      <c r="C1993" s="23" t="s">
        <v>10</v>
      </c>
      <c r="D1993" s="24">
        <v>0</v>
      </c>
      <c r="E1993" s="24">
        <v>1.595</v>
      </c>
      <c r="F1993" s="24">
        <v>332.47216000000003</v>
      </c>
      <c r="G1993" s="25"/>
      <c r="H1993" s="25"/>
      <c r="I1993" s="24"/>
      <c r="J1993" s="24"/>
    </row>
    <row r="1994" spans="1:10" s="21" customFormat="1" hidden="1" x14ac:dyDescent="0.25">
      <c r="A1994" s="16" t="str">
        <f t="shared" si="187"/>
        <v>a</v>
      </c>
      <c r="B1994" s="22" t="s">
        <v>2</v>
      </c>
      <c r="C1994" s="26" t="s">
        <v>13</v>
      </c>
      <c r="D1994" s="27">
        <v>0</v>
      </c>
      <c r="E1994" s="27">
        <v>1.595</v>
      </c>
      <c r="F1994" s="27">
        <v>332.47216000000003</v>
      </c>
      <c r="G1994" s="28"/>
      <c r="H1994" s="28"/>
      <c r="I1994" s="27"/>
      <c r="J1994" s="27"/>
    </row>
    <row r="1995" spans="1:10" s="21" customFormat="1" ht="36.75" hidden="1" thickBot="1" x14ac:dyDescent="0.3">
      <c r="A1995" s="16" t="str">
        <f t="shared" si="187"/>
        <v>a</v>
      </c>
      <c r="B1995" s="17" t="s">
        <v>897</v>
      </c>
      <c r="C1995" s="18" t="s">
        <v>898</v>
      </c>
      <c r="D1995" s="19">
        <v>0</v>
      </c>
      <c r="E1995" s="19">
        <v>115.15400000000001</v>
      </c>
      <c r="F1995" s="19">
        <v>315.54181</v>
      </c>
      <c r="G1995" s="20" t="e">
        <f t="shared" si="188"/>
        <v>#DIV/0!</v>
      </c>
      <c r="H1995" s="20">
        <f t="shared" si="188"/>
        <v>2.7401723778592144</v>
      </c>
      <c r="I1995" s="19" t="e">
        <f t="shared" si="189"/>
        <v>#DIV/0!</v>
      </c>
      <c r="J1995" s="19" t="str">
        <f t="shared" si="190"/>
        <v>1</v>
      </c>
    </row>
    <row r="1996" spans="1:10" s="21" customFormat="1" hidden="1" x14ac:dyDescent="0.25">
      <c r="A1996" s="16" t="str">
        <f t="shared" si="187"/>
        <v>a</v>
      </c>
      <c r="B1996" s="22" t="s">
        <v>2</v>
      </c>
      <c r="C1996" s="23" t="s">
        <v>10</v>
      </c>
      <c r="D1996" s="24">
        <v>0</v>
      </c>
      <c r="E1996" s="24">
        <v>110.164</v>
      </c>
      <c r="F1996" s="24">
        <v>310.55180999999999</v>
      </c>
      <c r="G1996" s="25"/>
      <c r="H1996" s="25"/>
      <c r="I1996" s="24"/>
      <c r="J1996" s="24"/>
    </row>
    <row r="1997" spans="1:10" s="21" customFormat="1" hidden="1" x14ac:dyDescent="0.25">
      <c r="A1997" s="16" t="str">
        <f t="shared" si="187"/>
        <v>a</v>
      </c>
      <c r="B1997" s="22" t="s">
        <v>2</v>
      </c>
      <c r="C1997" s="26" t="s">
        <v>12</v>
      </c>
      <c r="D1997" s="27">
        <v>0</v>
      </c>
      <c r="E1997" s="27">
        <v>0</v>
      </c>
      <c r="F1997" s="27">
        <v>200.38883999999999</v>
      </c>
      <c r="G1997" s="28"/>
      <c r="H1997" s="28"/>
      <c r="I1997" s="27"/>
      <c r="J1997" s="27"/>
    </row>
    <row r="1998" spans="1:10" s="21" customFormat="1" hidden="1" x14ac:dyDescent="0.25">
      <c r="A1998" s="16" t="str">
        <f t="shared" si="187"/>
        <v>a</v>
      </c>
      <c r="B1998" s="22" t="s">
        <v>2</v>
      </c>
      <c r="C1998" s="26" t="s">
        <v>13</v>
      </c>
      <c r="D1998" s="27">
        <v>0</v>
      </c>
      <c r="E1998" s="27">
        <v>110.164</v>
      </c>
      <c r="F1998" s="27">
        <v>110.16297</v>
      </c>
      <c r="G1998" s="28"/>
      <c r="H1998" s="28"/>
      <c r="I1998" s="27"/>
      <c r="J1998" s="27"/>
    </row>
    <row r="1999" spans="1:10" s="21" customFormat="1" hidden="1" x14ac:dyDescent="0.25">
      <c r="A1999" s="16" t="str">
        <f t="shared" si="187"/>
        <v>a</v>
      </c>
      <c r="B1999" s="22" t="s">
        <v>2</v>
      </c>
      <c r="C1999" s="23" t="s">
        <v>17</v>
      </c>
      <c r="D1999" s="24">
        <v>0</v>
      </c>
      <c r="E1999" s="24">
        <v>4.99</v>
      </c>
      <c r="F1999" s="24">
        <v>4.99</v>
      </c>
      <c r="G1999" s="25"/>
      <c r="H1999" s="25"/>
      <c r="I1999" s="24"/>
      <c r="J1999" s="24"/>
    </row>
    <row r="2000" spans="1:10" s="21" customFormat="1" ht="36.75" hidden="1" thickBot="1" x14ac:dyDescent="0.3">
      <c r="A2000" s="16" t="str">
        <f t="shared" si="187"/>
        <v>a</v>
      </c>
      <c r="B2000" s="17" t="s">
        <v>899</v>
      </c>
      <c r="C2000" s="18" t="s">
        <v>856</v>
      </c>
      <c r="D2000" s="19">
        <v>0</v>
      </c>
      <c r="E2000" s="19">
        <v>115.15400000000001</v>
      </c>
      <c r="F2000" s="19">
        <v>315.54181</v>
      </c>
      <c r="G2000" s="20" t="e">
        <f t="shared" si="188"/>
        <v>#DIV/0!</v>
      </c>
      <c r="H2000" s="20">
        <f t="shared" si="188"/>
        <v>2.7401723778592144</v>
      </c>
      <c r="I2000" s="19" t="e">
        <f t="shared" si="189"/>
        <v>#DIV/0!</v>
      </c>
      <c r="J2000" s="19" t="str">
        <f t="shared" si="190"/>
        <v>1</v>
      </c>
    </row>
    <row r="2001" spans="1:10" s="21" customFormat="1" hidden="1" x14ac:dyDescent="0.25">
      <c r="A2001" s="16" t="str">
        <f t="shared" si="187"/>
        <v>a</v>
      </c>
      <c r="B2001" s="22" t="s">
        <v>2</v>
      </c>
      <c r="C2001" s="23" t="s">
        <v>10</v>
      </c>
      <c r="D2001" s="24">
        <v>0</v>
      </c>
      <c r="E2001" s="24">
        <v>110.164</v>
      </c>
      <c r="F2001" s="24">
        <v>310.55180999999999</v>
      </c>
      <c r="G2001" s="25"/>
      <c r="H2001" s="25"/>
      <c r="I2001" s="24"/>
      <c r="J2001" s="24"/>
    </row>
    <row r="2002" spans="1:10" s="21" customFormat="1" hidden="1" x14ac:dyDescent="0.25">
      <c r="A2002" s="16" t="str">
        <f t="shared" si="187"/>
        <v>a</v>
      </c>
      <c r="B2002" s="22" t="s">
        <v>2</v>
      </c>
      <c r="C2002" s="26" t="s">
        <v>12</v>
      </c>
      <c r="D2002" s="27">
        <v>0</v>
      </c>
      <c r="E2002" s="27">
        <v>0</v>
      </c>
      <c r="F2002" s="27">
        <v>200.38883999999999</v>
      </c>
      <c r="G2002" s="28"/>
      <c r="H2002" s="28"/>
      <c r="I2002" s="27"/>
      <c r="J2002" s="27"/>
    </row>
    <row r="2003" spans="1:10" s="21" customFormat="1" hidden="1" x14ac:dyDescent="0.25">
      <c r="A2003" s="16" t="str">
        <f t="shared" si="187"/>
        <v>a</v>
      </c>
      <c r="B2003" s="22" t="s">
        <v>2</v>
      </c>
      <c r="C2003" s="26" t="s">
        <v>13</v>
      </c>
      <c r="D2003" s="27">
        <v>0</v>
      </c>
      <c r="E2003" s="27">
        <v>110.164</v>
      </c>
      <c r="F2003" s="27">
        <v>110.16297</v>
      </c>
      <c r="G2003" s="28"/>
      <c r="H2003" s="28"/>
      <c r="I2003" s="27"/>
      <c r="J2003" s="27"/>
    </row>
    <row r="2004" spans="1:10" s="21" customFormat="1" hidden="1" x14ac:dyDescent="0.25">
      <c r="A2004" s="16" t="str">
        <f t="shared" si="187"/>
        <v>a</v>
      </c>
      <c r="B2004" s="22" t="s">
        <v>2</v>
      </c>
      <c r="C2004" s="23" t="s">
        <v>17</v>
      </c>
      <c r="D2004" s="24">
        <v>0</v>
      </c>
      <c r="E2004" s="24">
        <v>4.99</v>
      </c>
      <c r="F2004" s="24">
        <v>4.99</v>
      </c>
      <c r="G2004" s="25"/>
      <c r="H2004" s="25"/>
      <c r="I2004" s="24"/>
      <c r="J2004" s="24"/>
    </row>
    <row r="2005" spans="1:10" s="21" customFormat="1" ht="36.75" hidden="1" thickBot="1" x14ac:dyDescent="0.3">
      <c r="A2005" s="16" t="str">
        <f t="shared" si="187"/>
        <v>a</v>
      </c>
      <c r="B2005" s="17" t="s">
        <v>900</v>
      </c>
      <c r="C2005" s="18" t="s">
        <v>858</v>
      </c>
      <c r="D2005" s="19">
        <v>0</v>
      </c>
      <c r="E2005" s="19">
        <v>36.4</v>
      </c>
      <c r="F2005" s="19">
        <v>180.24582999999998</v>
      </c>
      <c r="G2005" s="20" t="e">
        <f t="shared" si="188"/>
        <v>#DIV/0!</v>
      </c>
      <c r="H2005" s="20">
        <f t="shared" si="188"/>
        <v>4.9518085164835162</v>
      </c>
      <c r="I2005" s="19" t="e">
        <f t="shared" si="189"/>
        <v>#DIV/0!</v>
      </c>
      <c r="J2005" s="19" t="str">
        <f t="shared" si="190"/>
        <v>1</v>
      </c>
    </row>
    <row r="2006" spans="1:10" s="21" customFormat="1" hidden="1" x14ac:dyDescent="0.25">
      <c r="A2006" s="16" t="str">
        <f t="shared" si="187"/>
        <v>a</v>
      </c>
      <c r="B2006" s="22" t="s">
        <v>2</v>
      </c>
      <c r="C2006" s="23" t="s">
        <v>10</v>
      </c>
      <c r="D2006" s="24">
        <v>0</v>
      </c>
      <c r="E2006" s="24">
        <v>0</v>
      </c>
      <c r="F2006" s="24">
        <v>114.27952999999999</v>
      </c>
      <c r="G2006" s="25"/>
      <c r="H2006" s="25"/>
      <c r="I2006" s="24"/>
      <c r="J2006" s="24"/>
    </row>
    <row r="2007" spans="1:10" s="21" customFormat="1" hidden="1" x14ac:dyDescent="0.25">
      <c r="A2007" s="16" t="str">
        <f t="shared" si="187"/>
        <v>a</v>
      </c>
      <c r="B2007" s="22" t="s">
        <v>2</v>
      </c>
      <c r="C2007" s="26" t="s">
        <v>13</v>
      </c>
      <c r="D2007" s="27">
        <v>0</v>
      </c>
      <c r="E2007" s="27">
        <v>0</v>
      </c>
      <c r="F2007" s="27">
        <v>114.27952999999999</v>
      </c>
      <c r="G2007" s="28"/>
      <c r="H2007" s="28"/>
      <c r="I2007" s="27"/>
      <c r="J2007" s="27"/>
    </row>
    <row r="2008" spans="1:10" s="21" customFormat="1" hidden="1" x14ac:dyDescent="0.25">
      <c r="A2008" s="16" t="str">
        <f t="shared" si="187"/>
        <v>a</v>
      </c>
      <c r="B2008" s="22" t="s">
        <v>2</v>
      </c>
      <c r="C2008" s="23" t="s">
        <v>17</v>
      </c>
      <c r="D2008" s="24">
        <v>0</v>
      </c>
      <c r="E2008" s="24">
        <v>36.4</v>
      </c>
      <c r="F2008" s="24">
        <v>65.96629999999999</v>
      </c>
      <c r="G2008" s="25"/>
      <c r="H2008" s="25"/>
      <c r="I2008" s="24"/>
      <c r="J2008" s="24"/>
    </row>
    <row r="2009" spans="1:10" s="21" customFormat="1" ht="36.75" hidden="1" thickBot="1" x14ac:dyDescent="0.3">
      <c r="A2009" s="16" t="str">
        <f t="shared" si="187"/>
        <v>a</v>
      </c>
      <c r="B2009" s="17" t="s">
        <v>901</v>
      </c>
      <c r="C2009" s="18" t="s">
        <v>860</v>
      </c>
      <c r="D2009" s="19">
        <v>0</v>
      </c>
      <c r="E2009" s="19">
        <v>62.661000000000001</v>
      </c>
      <c r="F2009" s="19">
        <v>47.688230000000004</v>
      </c>
      <c r="G2009" s="20" t="e">
        <f t="shared" si="188"/>
        <v>#DIV/0!</v>
      </c>
      <c r="H2009" s="20">
        <f t="shared" si="188"/>
        <v>0.76105121207768789</v>
      </c>
      <c r="I2009" s="19" t="e">
        <f t="shared" si="189"/>
        <v>#DIV/0!</v>
      </c>
      <c r="J2009" s="19" t="str">
        <f t="shared" si="190"/>
        <v>1</v>
      </c>
    </row>
    <row r="2010" spans="1:10" s="21" customFormat="1" hidden="1" x14ac:dyDescent="0.25">
      <c r="A2010" s="16" t="str">
        <f t="shared" si="187"/>
        <v>a</v>
      </c>
      <c r="B2010" s="22" t="s">
        <v>2</v>
      </c>
      <c r="C2010" s="23" t="s">
        <v>10</v>
      </c>
      <c r="D2010" s="24">
        <v>0</v>
      </c>
      <c r="E2010" s="24">
        <v>14.566000000000001</v>
      </c>
      <c r="F2010" s="24">
        <v>11.095230000000001</v>
      </c>
      <c r="G2010" s="25"/>
      <c r="H2010" s="25"/>
      <c r="I2010" s="24"/>
      <c r="J2010" s="24"/>
    </row>
    <row r="2011" spans="1:10" s="21" customFormat="1" hidden="1" x14ac:dyDescent="0.25">
      <c r="A2011" s="16" t="str">
        <f t="shared" si="187"/>
        <v>a</v>
      </c>
      <c r="B2011" s="22" t="s">
        <v>2</v>
      </c>
      <c r="C2011" s="26" t="s">
        <v>12</v>
      </c>
      <c r="D2011" s="27">
        <v>0</v>
      </c>
      <c r="E2011" s="27">
        <v>0</v>
      </c>
      <c r="F2011" s="27">
        <v>0.63422999999999996</v>
      </c>
      <c r="G2011" s="28"/>
      <c r="H2011" s="28"/>
      <c r="I2011" s="27"/>
      <c r="J2011" s="27"/>
    </row>
    <row r="2012" spans="1:10" s="21" customFormat="1" hidden="1" x14ac:dyDescent="0.25">
      <c r="A2012" s="16" t="str">
        <f t="shared" si="187"/>
        <v>a</v>
      </c>
      <c r="B2012" s="22" t="s">
        <v>2</v>
      </c>
      <c r="C2012" s="26" t="s">
        <v>13</v>
      </c>
      <c r="D2012" s="27">
        <v>0</v>
      </c>
      <c r="E2012" s="27">
        <v>14.566000000000001</v>
      </c>
      <c r="F2012" s="27">
        <v>10.461</v>
      </c>
      <c r="G2012" s="28"/>
      <c r="H2012" s="28"/>
      <c r="I2012" s="27"/>
      <c r="J2012" s="27"/>
    </row>
    <row r="2013" spans="1:10" s="21" customFormat="1" hidden="1" x14ac:dyDescent="0.25">
      <c r="A2013" s="16" t="str">
        <f t="shared" si="187"/>
        <v>a</v>
      </c>
      <c r="B2013" s="22" t="s">
        <v>2</v>
      </c>
      <c r="C2013" s="23" t="s">
        <v>17</v>
      </c>
      <c r="D2013" s="24">
        <v>0</v>
      </c>
      <c r="E2013" s="24">
        <v>48.094999999999999</v>
      </c>
      <c r="F2013" s="24">
        <v>36.593000000000004</v>
      </c>
      <c r="G2013" s="25"/>
      <c r="H2013" s="25"/>
      <c r="I2013" s="24"/>
      <c r="J2013" s="24"/>
    </row>
    <row r="2014" spans="1:10" s="21" customFormat="1" ht="36.75" hidden="1" thickBot="1" x14ac:dyDescent="0.3">
      <c r="A2014" s="16" t="str">
        <f t="shared" si="187"/>
        <v>a</v>
      </c>
      <c r="B2014" s="17" t="s">
        <v>902</v>
      </c>
      <c r="C2014" s="18" t="s">
        <v>864</v>
      </c>
      <c r="D2014" s="19">
        <v>0</v>
      </c>
      <c r="E2014" s="19">
        <v>28.524999999999999</v>
      </c>
      <c r="F2014" s="19">
        <v>527.03836000000001</v>
      </c>
      <c r="G2014" s="20" t="e">
        <f t="shared" si="188"/>
        <v>#DIV/0!</v>
      </c>
      <c r="H2014" s="20">
        <f t="shared" si="188"/>
        <v>18.476366695880806</v>
      </c>
      <c r="I2014" s="19" t="e">
        <f t="shared" si="189"/>
        <v>#DIV/0!</v>
      </c>
      <c r="J2014" s="19" t="str">
        <f t="shared" si="190"/>
        <v>1</v>
      </c>
    </row>
    <row r="2015" spans="1:10" s="21" customFormat="1" hidden="1" x14ac:dyDescent="0.25">
      <c r="A2015" s="16" t="str">
        <f t="shared" si="187"/>
        <v>a</v>
      </c>
      <c r="B2015" s="22" t="s">
        <v>2</v>
      </c>
      <c r="C2015" s="23" t="s">
        <v>10</v>
      </c>
      <c r="D2015" s="24">
        <v>0</v>
      </c>
      <c r="E2015" s="24">
        <v>23.724999999999998</v>
      </c>
      <c r="F2015" s="24">
        <v>516.21136000000001</v>
      </c>
      <c r="G2015" s="25"/>
      <c r="H2015" s="25"/>
      <c r="I2015" s="24"/>
      <c r="J2015" s="24"/>
    </row>
    <row r="2016" spans="1:10" s="21" customFormat="1" hidden="1" x14ac:dyDescent="0.25">
      <c r="A2016" s="16" t="str">
        <f t="shared" si="187"/>
        <v>a</v>
      </c>
      <c r="B2016" s="22" t="s">
        <v>2</v>
      </c>
      <c r="C2016" s="26" t="s">
        <v>12</v>
      </c>
      <c r="D2016" s="27">
        <v>0</v>
      </c>
      <c r="E2016" s="27">
        <v>0</v>
      </c>
      <c r="F2016" s="27">
        <v>96.070710000000005</v>
      </c>
      <c r="G2016" s="28"/>
      <c r="H2016" s="28"/>
      <c r="I2016" s="27"/>
      <c r="J2016" s="27"/>
    </row>
    <row r="2017" spans="1:10" s="21" customFormat="1" hidden="1" x14ac:dyDescent="0.25">
      <c r="A2017" s="16" t="str">
        <f t="shared" si="187"/>
        <v>a</v>
      </c>
      <c r="B2017" s="22" t="s">
        <v>2</v>
      </c>
      <c r="C2017" s="26" t="s">
        <v>13</v>
      </c>
      <c r="D2017" s="27">
        <v>0</v>
      </c>
      <c r="E2017" s="27">
        <v>23.724999999999998</v>
      </c>
      <c r="F2017" s="27">
        <v>23.724999999999998</v>
      </c>
      <c r="G2017" s="28"/>
      <c r="H2017" s="28"/>
      <c r="I2017" s="27"/>
      <c r="J2017" s="27"/>
    </row>
    <row r="2018" spans="1:10" s="21" customFormat="1" hidden="1" x14ac:dyDescent="0.25">
      <c r="A2018" s="16" t="str">
        <f t="shared" si="187"/>
        <v>a</v>
      </c>
      <c r="B2018" s="22" t="s">
        <v>2</v>
      </c>
      <c r="C2018" s="26" t="s">
        <v>16</v>
      </c>
      <c r="D2018" s="27">
        <v>0</v>
      </c>
      <c r="E2018" s="27">
        <v>0</v>
      </c>
      <c r="F2018" s="27">
        <v>396.41565000000003</v>
      </c>
      <c r="G2018" s="28"/>
      <c r="H2018" s="28"/>
      <c r="I2018" s="27"/>
      <c r="J2018" s="27"/>
    </row>
    <row r="2019" spans="1:10" s="21" customFormat="1" hidden="1" x14ac:dyDescent="0.25">
      <c r="A2019" s="16" t="str">
        <f t="shared" si="187"/>
        <v>a</v>
      </c>
      <c r="B2019" s="22" t="s">
        <v>2</v>
      </c>
      <c r="C2019" s="23" t="s">
        <v>17</v>
      </c>
      <c r="D2019" s="24">
        <v>0</v>
      </c>
      <c r="E2019" s="24">
        <v>4.8</v>
      </c>
      <c r="F2019" s="24">
        <v>10.827</v>
      </c>
      <c r="G2019" s="25"/>
      <c r="H2019" s="25"/>
      <c r="I2019" s="24"/>
      <c r="J2019" s="24"/>
    </row>
    <row r="2020" spans="1:10" s="21" customFormat="1" ht="36.75" hidden="1" thickBot="1" x14ac:dyDescent="0.3">
      <c r="A2020" s="16" t="str">
        <f t="shared" si="187"/>
        <v>a</v>
      </c>
      <c r="B2020" s="17" t="s">
        <v>903</v>
      </c>
      <c r="C2020" s="18" t="s">
        <v>864</v>
      </c>
      <c r="D2020" s="19">
        <v>0</v>
      </c>
      <c r="E2020" s="19">
        <v>0</v>
      </c>
      <c r="F2020" s="19">
        <v>498.51336000000003</v>
      </c>
      <c r="G2020" s="20" t="e">
        <f t="shared" si="188"/>
        <v>#DIV/0!</v>
      </c>
      <c r="H2020" s="20" t="e">
        <f t="shared" si="188"/>
        <v>#DIV/0!</v>
      </c>
      <c r="I2020" s="19" t="e">
        <f t="shared" si="189"/>
        <v>#DIV/0!</v>
      </c>
      <c r="J2020" s="19" t="e">
        <f t="shared" si="190"/>
        <v>#DIV/0!</v>
      </c>
    </row>
    <row r="2021" spans="1:10" s="21" customFormat="1" hidden="1" x14ac:dyDescent="0.25">
      <c r="A2021" s="16" t="str">
        <f t="shared" si="187"/>
        <v>a</v>
      </c>
      <c r="B2021" s="22" t="s">
        <v>2</v>
      </c>
      <c r="C2021" s="23" t="s">
        <v>10</v>
      </c>
      <c r="D2021" s="24">
        <v>0</v>
      </c>
      <c r="E2021" s="24">
        <v>0</v>
      </c>
      <c r="F2021" s="24">
        <v>492.48636000000005</v>
      </c>
      <c r="G2021" s="25"/>
      <c r="H2021" s="25"/>
      <c r="I2021" s="24"/>
      <c r="J2021" s="24"/>
    </row>
    <row r="2022" spans="1:10" s="21" customFormat="1" hidden="1" x14ac:dyDescent="0.25">
      <c r="A2022" s="16" t="str">
        <f t="shared" si="187"/>
        <v>a</v>
      </c>
      <c r="B2022" s="22" t="s">
        <v>2</v>
      </c>
      <c r="C2022" s="26" t="s">
        <v>12</v>
      </c>
      <c r="D2022" s="27">
        <v>0</v>
      </c>
      <c r="E2022" s="27">
        <v>0</v>
      </c>
      <c r="F2022" s="27">
        <v>96.070710000000005</v>
      </c>
      <c r="G2022" s="28"/>
      <c r="H2022" s="28"/>
      <c r="I2022" s="27"/>
      <c r="J2022" s="27"/>
    </row>
    <row r="2023" spans="1:10" s="21" customFormat="1" hidden="1" x14ac:dyDescent="0.25">
      <c r="A2023" s="16" t="str">
        <f t="shared" si="187"/>
        <v>a</v>
      </c>
      <c r="B2023" s="22" t="s">
        <v>2</v>
      </c>
      <c r="C2023" s="26" t="s">
        <v>16</v>
      </c>
      <c r="D2023" s="27">
        <v>0</v>
      </c>
      <c r="E2023" s="27">
        <v>0</v>
      </c>
      <c r="F2023" s="27">
        <v>396.41565000000003</v>
      </c>
      <c r="G2023" s="28"/>
      <c r="H2023" s="28"/>
      <c r="I2023" s="27"/>
      <c r="J2023" s="27"/>
    </row>
    <row r="2024" spans="1:10" s="21" customFormat="1" hidden="1" x14ac:dyDescent="0.25">
      <c r="A2024" s="16" t="str">
        <f t="shared" ref="A2024:A2070" si="191">IF(OR(D2024&lt;&gt;0,E2024&lt;&gt;0,F2024&lt;&gt;0),"a","b")</f>
        <v>a</v>
      </c>
      <c r="B2024" s="22" t="s">
        <v>2</v>
      </c>
      <c r="C2024" s="23" t="s">
        <v>17</v>
      </c>
      <c r="D2024" s="24">
        <v>0</v>
      </c>
      <c r="E2024" s="24">
        <v>0</v>
      </c>
      <c r="F2024" s="24">
        <v>6.0270000000000001</v>
      </c>
      <c r="G2024" s="25"/>
      <c r="H2024" s="25"/>
      <c r="I2024" s="24"/>
      <c r="J2024" s="24"/>
    </row>
    <row r="2025" spans="1:10" s="21" customFormat="1" ht="36.75" hidden="1" thickBot="1" x14ac:dyDescent="0.3">
      <c r="A2025" s="16" t="str">
        <f t="shared" si="191"/>
        <v>a</v>
      </c>
      <c r="B2025" s="17" t="s">
        <v>904</v>
      </c>
      <c r="C2025" s="18" t="s">
        <v>905</v>
      </c>
      <c r="D2025" s="19">
        <v>0</v>
      </c>
      <c r="E2025" s="19">
        <v>28.524999999999999</v>
      </c>
      <c r="F2025" s="19">
        <v>28.524999999999999</v>
      </c>
      <c r="G2025" s="20" t="e">
        <f t="shared" ref="G2025:H2070" si="192">E2025/D2025</f>
        <v>#DIV/0!</v>
      </c>
      <c r="H2025" s="20">
        <f t="shared" si="192"/>
        <v>1</v>
      </c>
      <c r="I2025" s="19" t="e">
        <f t="shared" ref="I2025:I2070" si="193">IF(OR(G2025-100%&gt;=30%,100%-G2025&gt;=30%),"1","0")</f>
        <v>#DIV/0!</v>
      </c>
      <c r="J2025" s="19" t="str">
        <f t="shared" ref="J2025:J2070" si="194">IF(OR(H2025-100%&gt;=15%,100%-H2025&gt;=15%),"1","0")</f>
        <v>0</v>
      </c>
    </row>
    <row r="2026" spans="1:10" s="21" customFormat="1" hidden="1" x14ac:dyDescent="0.25">
      <c r="A2026" s="16" t="str">
        <f t="shared" si="191"/>
        <v>a</v>
      </c>
      <c r="B2026" s="22" t="s">
        <v>2</v>
      </c>
      <c r="C2026" s="23" t="s">
        <v>10</v>
      </c>
      <c r="D2026" s="24">
        <v>0</v>
      </c>
      <c r="E2026" s="24">
        <v>23.724999999999998</v>
      </c>
      <c r="F2026" s="24">
        <v>23.724999999999998</v>
      </c>
      <c r="G2026" s="25"/>
      <c r="H2026" s="25"/>
      <c r="I2026" s="24"/>
      <c r="J2026" s="24"/>
    </row>
    <row r="2027" spans="1:10" s="21" customFormat="1" hidden="1" x14ac:dyDescent="0.25">
      <c r="A2027" s="16" t="str">
        <f t="shared" si="191"/>
        <v>a</v>
      </c>
      <c r="B2027" s="22" t="s">
        <v>2</v>
      </c>
      <c r="C2027" s="26" t="s">
        <v>13</v>
      </c>
      <c r="D2027" s="27">
        <v>0</v>
      </c>
      <c r="E2027" s="27">
        <v>23.724999999999998</v>
      </c>
      <c r="F2027" s="27">
        <v>23.724999999999998</v>
      </c>
      <c r="G2027" s="28"/>
      <c r="H2027" s="28"/>
      <c r="I2027" s="27"/>
      <c r="J2027" s="27"/>
    </row>
    <row r="2028" spans="1:10" s="21" customFormat="1" hidden="1" x14ac:dyDescent="0.25">
      <c r="A2028" s="16" t="str">
        <f t="shared" si="191"/>
        <v>a</v>
      </c>
      <c r="B2028" s="22" t="s">
        <v>2</v>
      </c>
      <c r="C2028" s="23" t="s">
        <v>17</v>
      </c>
      <c r="D2028" s="24">
        <v>0</v>
      </c>
      <c r="E2028" s="24">
        <v>4.8</v>
      </c>
      <c r="F2028" s="24">
        <v>4.8</v>
      </c>
      <c r="G2028" s="25"/>
      <c r="H2028" s="25"/>
      <c r="I2028" s="24"/>
      <c r="J2028" s="24"/>
    </row>
    <row r="2029" spans="1:10" s="21" customFormat="1" ht="36.75" hidden="1" thickBot="1" x14ac:dyDescent="0.3">
      <c r="A2029" s="16" t="str">
        <f t="shared" si="191"/>
        <v>a</v>
      </c>
      <c r="B2029" s="17" t="s">
        <v>906</v>
      </c>
      <c r="C2029" s="18" t="s">
        <v>907</v>
      </c>
      <c r="D2029" s="19">
        <v>0</v>
      </c>
      <c r="E2029" s="19">
        <v>77.358999999999995</v>
      </c>
      <c r="F2029" s="19">
        <v>3508.2131599999998</v>
      </c>
      <c r="G2029" s="20" t="e">
        <f t="shared" si="192"/>
        <v>#DIV/0!</v>
      </c>
      <c r="H2029" s="20">
        <f t="shared" si="192"/>
        <v>45.349773911244974</v>
      </c>
      <c r="I2029" s="19" t="e">
        <f t="shared" si="193"/>
        <v>#DIV/0!</v>
      </c>
      <c r="J2029" s="19" t="str">
        <f t="shared" si="194"/>
        <v>1</v>
      </c>
    </row>
    <row r="2030" spans="1:10" s="21" customFormat="1" hidden="1" x14ac:dyDescent="0.25">
      <c r="A2030" s="16" t="str">
        <f t="shared" si="191"/>
        <v>a</v>
      </c>
      <c r="B2030" s="22" t="s">
        <v>2</v>
      </c>
      <c r="C2030" s="23" t="s">
        <v>10</v>
      </c>
      <c r="D2030" s="24">
        <v>0</v>
      </c>
      <c r="E2030" s="24">
        <v>67.459000000000003</v>
      </c>
      <c r="F2030" s="24">
        <v>3071.2302199999999</v>
      </c>
      <c r="G2030" s="25"/>
      <c r="H2030" s="25"/>
      <c r="I2030" s="24"/>
      <c r="J2030" s="24"/>
    </row>
    <row r="2031" spans="1:10" s="21" customFormat="1" hidden="1" x14ac:dyDescent="0.25">
      <c r="A2031" s="16" t="str">
        <f t="shared" si="191"/>
        <v>a</v>
      </c>
      <c r="B2031" s="22" t="s">
        <v>2</v>
      </c>
      <c r="C2031" s="26" t="s">
        <v>13</v>
      </c>
      <c r="D2031" s="27">
        <v>0</v>
      </c>
      <c r="E2031" s="27">
        <v>67.459000000000003</v>
      </c>
      <c r="F2031" s="27">
        <v>1932.1344099999999</v>
      </c>
      <c r="G2031" s="28"/>
      <c r="H2031" s="28"/>
      <c r="I2031" s="27"/>
      <c r="J2031" s="27"/>
    </row>
    <row r="2032" spans="1:10" s="21" customFormat="1" hidden="1" x14ac:dyDescent="0.25">
      <c r="A2032" s="16" t="str">
        <f t="shared" si="191"/>
        <v>a</v>
      </c>
      <c r="B2032" s="22" t="s">
        <v>2</v>
      </c>
      <c r="C2032" s="26" t="s">
        <v>14</v>
      </c>
      <c r="D2032" s="27">
        <v>0</v>
      </c>
      <c r="E2032" s="27">
        <v>0</v>
      </c>
      <c r="F2032" s="27">
        <v>229.73040999999998</v>
      </c>
      <c r="G2032" s="28"/>
      <c r="H2032" s="28"/>
      <c r="I2032" s="27"/>
      <c r="J2032" s="27"/>
    </row>
    <row r="2033" spans="1:10" s="21" customFormat="1" hidden="1" x14ac:dyDescent="0.25">
      <c r="A2033" s="16" t="str">
        <f t="shared" si="191"/>
        <v>a</v>
      </c>
      <c r="B2033" s="22" t="s">
        <v>2</v>
      </c>
      <c r="C2033" s="26" t="s">
        <v>16</v>
      </c>
      <c r="D2033" s="27">
        <v>0</v>
      </c>
      <c r="E2033" s="27">
        <v>0</v>
      </c>
      <c r="F2033" s="27">
        <v>909.36540000000002</v>
      </c>
      <c r="G2033" s="28"/>
      <c r="H2033" s="28"/>
      <c r="I2033" s="27"/>
      <c r="J2033" s="27"/>
    </row>
    <row r="2034" spans="1:10" s="21" customFormat="1" hidden="1" x14ac:dyDescent="0.25">
      <c r="A2034" s="16" t="str">
        <f t="shared" si="191"/>
        <v>a</v>
      </c>
      <c r="B2034" s="22" t="s">
        <v>2</v>
      </c>
      <c r="C2034" s="23" t="s">
        <v>17</v>
      </c>
      <c r="D2034" s="24">
        <v>0</v>
      </c>
      <c r="E2034" s="24">
        <v>9.9</v>
      </c>
      <c r="F2034" s="24">
        <v>436.98293999999999</v>
      </c>
      <c r="G2034" s="25"/>
      <c r="H2034" s="25"/>
      <c r="I2034" s="24"/>
      <c r="J2034" s="24"/>
    </row>
    <row r="2035" spans="1:10" s="21" customFormat="1" ht="36.75" hidden="1" thickBot="1" x14ac:dyDescent="0.3">
      <c r="A2035" s="16" t="str">
        <f t="shared" si="191"/>
        <v>a</v>
      </c>
      <c r="B2035" s="17" t="s">
        <v>908</v>
      </c>
      <c r="C2035" s="18" t="s">
        <v>909</v>
      </c>
      <c r="D2035" s="19">
        <v>0</v>
      </c>
      <c r="E2035" s="19">
        <v>0</v>
      </c>
      <c r="F2035" s="19">
        <v>3434.2504399999998</v>
      </c>
      <c r="G2035" s="20" t="e">
        <f t="shared" si="192"/>
        <v>#DIV/0!</v>
      </c>
      <c r="H2035" s="20" t="e">
        <f t="shared" si="192"/>
        <v>#DIV/0!</v>
      </c>
      <c r="I2035" s="19" t="e">
        <f t="shared" si="193"/>
        <v>#DIV/0!</v>
      </c>
      <c r="J2035" s="19" t="e">
        <f t="shared" si="194"/>
        <v>#DIV/0!</v>
      </c>
    </row>
    <row r="2036" spans="1:10" s="21" customFormat="1" hidden="1" x14ac:dyDescent="0.25">
      <c r="A2036" s="16" t="str">
        <f t="shared" si="191"/>
        <v>a</v>
      </c>
      <c r="B2036" s="22" t="s">
        <v>2</v>
      </c>
      <c r="C2036" s="23" t="s">
        <v>10</v>
      </c>
      <c r="D2036" s="24">
        <v>0</v>
      </c>
      <c r="E2036" s="24">
        <v>0</v>
      </c>
      <c r="F2036" s="24">
        <v>3007.1675</v>
      </c>
      <c r="G2036" s="25"/>
      <c r="H2036" s="25"/>
      <c r="I2036" s="24"/>
      <c r="J2036" s="24"/>
    </row>
    <row r="2037" spans="1:10" s="21" customFormat="1" hidden="1" x14ac:dyDescent="0.25">
      <c r="A2037" s="16" t="str">
        <f t="shared" si="191"/>
        <v>a</v>
      </c>
      <c r="B2037" s="22" t="s">
        <v>2</v>
      </c>
      <c r="C2037" s="26" t="s">
        <v>13</v>
      </c>
      <c r="D2037" s="27">
        <v>0</v>
      </c>
      <c r="E2037" s="27">
        <v>0</v>
      </c>
      <c r="F2037" s="27">
        <v>1868.07169</v>
      </c>
      <c r="G2037" s="28"/>
      <c r="H2037" s="28"/>
      <c r="I2037" s="27"/>
      <c r="J2037" s="27"/>
    </row>
    <row r="2038" spans="1:10" s="21" customFormat="1" hidden="1" x14ac:dyDescent="0.25">
      <c r="A2038" s="16" t="str">
        <f t="shared" si="191"/>
        <v>a</v>
      </c>
      <c r="B2038" s="22" t="s">
        <v>2</v>
      </c>
      <c r="C2038" s="26" t="s">
        <v>14</v>
      </c>
      <c r="D2038" s="27">
        <v>0</v>
      </c>
      <c r="E2038" s="27">
        <v>0</v>
      </c>
      <c r="F2038" s="27">
        <v>229.73040999999998</v>
      </c>
      <c r="G2038" s="28"/>
      <c r="H2038" s="28"/>
      <c r="I2038" s="27"/>
      <c r="J2038" s="27"/>
    </row>
    <row r="2039" spans="1:10" s="21" customFormat="1" hidden="1" x14ac:dyDescent="0.25">
      <c r="A2039" s="16" t="str">
        <f t="shared" si="191"/>
        <v>a</v>
      </c>
      <c r="B2039" s="22" t="s">
        <v>2</v>
      </c>
      <c r="C2039" s="26" t="s">
        <v>16</v>
      </c>
      <c r="D2039" s="27">
        <v>0</v>
      </c>
      <c r="E2039" s="27">
        <v>0</v>
      </c>
      <c r="F2039" s="27">
        <v>909.36540000000002</v>
      </c>
      <c r="G2039" s="28"/>
      <c r="H2039" s="28"/>
      <c r="I2039" s="27"/>
      <c r="J2039" s="27"/>
    </row>
    <row r="2040" spans="1:10" s="21" customFormat="1" hidden="1" x14ac:dyDescent="0.25">
      <c r="A2040" s="16" t="str">
        <f t="shared" si="191"/>
        <v>a</v>
      </c>
      <c r="B2040" s="22" t="s">
        <v>2</v>
      </c>
      <c r="C2040" s="23" t="s">
        <v>17</v>
      </c>
      <c r="D2040" s="24">
        <v>0</v>
      </c>
      <c r="E2040" s="24">
        <v>0</v>
      </c>
      <c r="F2040" s="24">
        <v>427.08294000000001</v>
      </c>
      <c r="G2040" s="25"/>
      <c r="H2040" s="25"/>
      <c r="I2040" s="24"/>
      <c r="J2040" s="24"/>
    </row>
    <row r="2041" spans="1:10" s="21" customFormat="1" ht="36.75" hidden="1" thickBot="1" x14ac:dyDescent="0.3">
      <c r="A2041" s="16" t="str">
        <f t="shared" si="191"/>
        <v>a</v>
      </c>
      <c r="B2041" s="17" t="s">
        <v>910</v>
      </c>
      <c r="C2041" s="18" t="s">
        <v>911</v>
      </c>
      <c r="D2041" s="19">
        <v>0</v>
      </c>
      <c r="E2041" s="19">
        <v>77.358999999999995</v>
      </c>
      <c r="F2041" s="19">
        <v>73.962720000000004</v>
      </c>
      <c r="G2041" s="20" t="e">
        <f t="shared" si="192"/>
        <v>#DIV/0!</v>
      </c>
      <c r="H2041" s="20">
        <f t="shared" si="192"/>
        <v>0.9560971574089635</v>
      </c>
      <c r="I2041" s="19" t="e">
        <f t="shared" si="193"/>
        <v>#DIV/0!</v>
      </c>
      <c r="J2041" s="19" t="str">
        <f t="shared" si="194"/>
        <v>0</v>
      </c>
    </row>
    <row r="2042" spans="1:10" s="21" customFormat="1" hidden="1" x14ac:dyDescent="0.25">
      <c r="A2042" s="16" t="str">
        <f t="shared" si="191"/>
        <v>a</v>
      </c>
      <c r="B2042" s="22" t="s">
        <v>2</v>
      </c>
      <c r="C2042" s="23" t="s">
        <v>10</v>
      </c>
      <c r="D2042" s="24">
        <v>0</v>
      </c>
      <c r="E2042" s="24">
        <v>67.459000000000003</v>
      </c>
      <c r="F2042" s="24">
        <v>64.062719999999999</v>
      </c>
      <c r="G2042" s="25"/>
      <c r="H2042" s="25"/>
      <c r="I2042" s="24"/>
      <c r="J2042" s="24"/>
    </row>
    <row r="2043" spans="1:10" s="21" customFormat="1" hidden="1" x14ac:dyDescent="0.25">
      <c r="A2043" s="16" t="str">
        <f t="shared" si="191"/>
        <v>a</v>
      </c>
      <c r="B2043" s="22" t="s">
        <v>2</v>
      </c>
      <c r="C2043" s="26" t="s">
        <v>13</v>
      </c>
      <c r="D2043" s="27">
        <v>0</v>
      </c>
      <c r="E2043" s="27">
        <v>67.459000000000003</v>
      </c>
      <c r="F2043" s="27">
        <v>64.062719999999999</v>
      </c>
      <c r="G2043" s="28"/>
      <c r="H2043" s="28"/>
      <c r="I2043" s="27"/>
      <c r="J2043" s="27"/>
    </row>
    <row r="2044" spans="1:10" s="21" customFormat="1" hidden="1" x14ac:dyDescent="0.25">
      <c r="A2044" s="16" t="str">
        <f t="shared" si="191"/>
        <v>a</v>
      </c>
      <c r="B2044" s="22" t="s">
        <v>2</v>
      </c>
      <c r="C2044" s="23" t="s">
        <v>17</v>
      </c>
      <c r="D2044" s="24">
        <v>0</v>
      </c>
      <c r="E2044" s="24">
        <v>9.9</v>
      </c>
      <c r="F2044" s="24">
        <v>9.9</v>
      </c>
      <c r="G2044" s="25"/>
      <c r="H2044" s="25"/>
      <c r="I2044" s="24"/>
      <c r="J2044" s="24"/>
    </row>
    <row r="2045" spans="1:10" s="21" customFormat="1" ht="36.75" hidden="1" thickBot="1" x14ac:dyDescent="0.3">
      <c r="A2045" s="16" t="str">
        <f t="shared" si="191"/>
        <v>a</v>
      </c>
      <c r="B2045" s="17" t="s">
        <v>912</v>
      </c>
      <c r="C2045" s="18" t="s">
        <v>866</v>
      </c>
      <c r="D2045" s="19">
        <v>0</v>
      </c>
      <c r="E2045" s="19">
        <v>168.92000000000002</v>
      </c>
      <c r="F2045" s="19">
        <v>421.27725000000004</v>
      </c>
      <c r="G2045" s="20" t="e">
        <f t="shared" si="192"/>
        <v>#DIV/0!</v>
      </c>
      <c r="H2045" s="20">
        <f t="shared" si="192"/>
        <v>2.4939453587497038</v>
      </c>
      <c r="I2045" s="19" t="e">
        <f t="shared" si="193"/>
        <v>#DIV/0!</v>
      </c>
      <c r="J2045" s="19" t="str">
        <f t="shared" si="194"/>
        <v>1</v>
      </c>
    </row>
    <row r="2046" spans="1:10" s="21" customFormat="1" hidden="1" x14ac:dyDescent="0.25">
      <c r="A2046" s="16" t="str">
        <f t="shared" si="191"/>
        <v>a</v>
      </c>
      <c r="B2046" s="22" t="s">
        <v>2</v>
      </c>
      <c r="C2046" s="23" t="s">
        <v>10</v>
      </c>
      <c r="D2046" s="24">
        <v>0</v>
      </c>
      <c r="E2046" s="24">
        <v>92.65</v>
      </c>
      <c r="F2046" s="24">
        <v>275.28282000000002</v>
      </c>
      <c r="G2046" s="25"/>
      <c r="H2046" s="25"/>
      <c r="I2046" s="24"/>
      <c r="J2046" s="24"/>
    </row>
    <row r="2047" spans="1:10" s="21" customFormat="1" hidden="1" x14ac:dyDescent="0.25">
      <c r="A2047" s="16" t="str">
        <f t="shared" si="191"/>
        <v>a</v>
      </c>
      <c r="B2047" s="22" t="s">
        <v>2</v>
      </c>
      <c r="C2047" s="26" t="s">
        <v>13</v>
      </c>
      <c r="D2047" s="27">
        <v>0</v>
      </c>
      <c r="E2047" s="27">
        <v>92.65</v>
      </c>
      <c r="F2047" s="27">
        <v>275.28282000000002</v>
      </c>
      <c r="G2047" s="28"/>
      <c r="H2047" s="28"/>
      <c r="I2047" s="27"/>
      <c r="J2047" s="27"/>
    </row>
    <row r="2048" spans="1:10" s="21" customFormat="1" hidden="1" x14ac:dyDescent="0.25">
      <c r="A2048" s="16" t="str">
        <f t="shared" si="191"/>
        <v>a</v>
      </c>
      <c r="B2048" s="22" t="s">
        <v>2</v>
      </c>
      <c r="C2048" s="23" t="s">
        <v>17</v>
      </c>
      <c r="D2048" s="24">
        <v>0</v>
      </c>
      <c r="E2048" s="24">
        <v>76.27</v>
      </c>
      <c r="F2048" s="24">
        <v>145.99443000000002</v>
      </c>
      <c r="G2048" s="25"/>
      <c r="H2048" s="25"/>
      <c r="I2048" s="24"/>
      <c r="J2048" s="24"/>
    </row>
    <row r="2049" spans="1:10" s="21" customFormat="1" ht="36.75" hidden="1" thickBot="1" x14ac:dyDescent="0.3">
      <c r="A2049" s="16" t="str">
        <f t="shared" si="191"/>
        <v>a</v>
      </c>
      <c r="B2049" s="17" t="s">
        <v>913</v>
      </c>
      <c r="C2049" s="18" t="s">
        <v>868</v>
      </c>
      <c r="D2049" s="19">
        <v>0</v>
      </c>
      <c r="E2049" s="19">
        <v>76.090999999999994</v>
      </c>
      <c r="F2049" s="19">
        <v>192.82250999999997</v>
      </c>
      <c r="G2049" s="20" t="e">
        <f t="shared" si="192"/>
        <v>#DIV/0!</v>
      </c>
      <c r="H2049" s="20">
        <f t="shared" si="192"/>
        <v>2.5341040333285143</v>
      </c>
      <c r="I2049" s="19" t="e">
        <f t="shared" si="193"/>
        <v>#DIV/0!</v>
      </c>
      <c r="J2049" s="19" t="str">
        <f t="shared" si="194"/>
        <v>1</v>
      </c>
    </row>
    <row r="2050" spans="1:10" s="21" customFormat="1" hidden="1" x14ac:dyDescent="0.25">
      <c r="A2050" s="16" t="str">
        <f t="shared" si="191"/>
        <v>a</v>
      </c>
      <c r="B2050" s="22" t="s">
        <v>2</v>
      </c>
      <c r="C2050" s="23" t="s">
        <v>10</v>
      </c>
      <c r="D2050" s="24">
        <v>0</v>
      </c>
      <c r="E2050" s="24">
        <v>31.779</v>
      </c>
      <c r="F2050" s="24">
        <v>138.95286999999999</v>
      </c>
      <c r="G2050" s="25"/>
      <c r="H2050" s="25"/>
      <c r="I2050" s="24"/>
      <c r="J2050" s="24"/>
    </row>
    <row r="2051" spans="1:10" s="21" customFormat="1" hidden="1" x14ac:dyDescent="0.25">
      <c r="A2051" s="16" t="str">
        <f t="shared" si="191"/>
        <v>a</v>
      </c>
      <c r="B2051" s="22" t="s">
        <v>2</v>
      </c>
      <c r="C2051" s="26" t="s">
        <v>13</v>
      </c>
      <c r="D2051" s="27">
        <v>0</v>
      </c>
      <c r="E2051" s="27">
        <v>31.779</v>
      </c>
      <c r="F2051" s="27">
        <v>138.95286999999999</v>
      </c>
      <c r="G2051" s="28"/>
      <c r="H2051" s="28"/>
      <c r="I2051" s="27"/>
      <c r="J2051" s="27"/>
    </row>
    <row r="2052" spans="1:10" s="21" customFormat="1" hidden="1" x14ac:dyDescent="0.25">
      <c r="A2052" s="16" t="str">
        <f t="shared" si="191"/>
        <v>a</v>
      </c>
      <c r="B2052" s="22" t="s">
        <v>2</v>
      </c>
      <c r="C2052" s="23" t="s">
        <v>17</v>
      </c>
      <c r="D2052" s="24">
        <v>0</v>
      </c>
      <c r="E2052" s="24">
        <v>44.311999999999998</v>
      </c>
      <c r="F2052" s="24">
        <v>53.869639999999997</v>
      </c>
      <c r="G2052" s="25"/>
      <c r="H2052" s="25"/>
      <c r="I2052" s="24"/>
      <c r="J2052" s="24"/>
    </row>
    <row r="2053" spans="1:10" s="21" customFormat="1" ht="36.75" hidden="1" thickBot="1" x14ac:dyDescent="0.3">
      <c r="A2053" s="16" t="str">
        <f t="shared" si="191"/>
        <v>a</v>
      </c>
      <c r="B2053" s="17" t="s">
        <v>914</v>
      </c>
      <c r="C2053" s="18" t="s">
        <v>794</v>
      </c>
      <c r="D2053" s="19">
        <v>0</v>
      </c>
      <c r="E2053" s="19">
        <v>35.35</v>
      </c>
      <c r="F2053" s="19">
        <v>258.14713</v>
      </c>
      <c r="G2053" s="20" t="e">
        <f t="shared" si="192"/>
        <v>#DIV/0!</v>
      </c>
      <c r="H2053" s="20">
        <f t="shared" si="192"/>
        <v>7.3026062234794908</v>
      </c>
      <c r="I2053" s="19" t="e">
        <f t="shared" si="193"/>
        <v>#DIV/0!</v>
      </c>
      <c r="J2053" s="19" t="str">
        <f t="shared" si="194"/>
        <v>1</v>
      </c>
    </row>
    <row r="2054" spans="1:10" s="21" customFormat="1" hidden="1" x14ac:dyDescent="0.25">
      <c r="A2054" s="16" t="str">
        <f t="shared" si="191"/>
        <v>a</v>
      </c>
      <c r="B2054" s="22" t="s">
        <v>2</v>
      </c>
      <c r="C2054" s="23" t="s">
        <v>10</v>
      </c>
      <c r="D2054" s="24">
        <v>0</v>
      </c>
      <c r="E2054" s="24">
        <v>35.35</v>
      </c>
      <c r="F2054" s="24">
        <v>213.61411000000001</v>
      </c>
      <c r="G2054" s="25"/>
      <c r="H2054" s="25"/>
      <c r="I2054" s="24"/>
      <c r="J2054" s="24"/>
    </row>
    <row r="2055" spans="1:10" s="21" customFormat="1" hidden="1" x14ac:dyDescent="0.25">
      <c r="A2055" s="16" t="str">
        <f t="shared" si="191"/>
        <v>a</v>
      </c>
      <c r="B2055" s="22" t="s">
        <v>2</v>
      </c>
      <c r="C2055" s="26" t="s">
        <v>13</v>
      </c>
      <c r="D2055" s="27">
        <v>0</v>
      </c>
      <c r="E2055" s="27">
        <v>35.35</v>
      </c>
      <c r="F2055" s="27">
        <v>213.61411000000001</v>
      </c>
      <c r="G2055" s="28"/>
      <c r="H2055" s="28"/>
      <c r="I2055" s="27"/>
      <c r="J2055" s="27"/>
    </row>
    <row r="2056" spans="1:10" s="21" customFormat="1" hidden="1" x14ac:dyDescent="0.25">
      <c r="A2056" s="16" t="str">
        <f t="shared" si="191"/>
        <v>a</v>
      </c>
      <c r="B2056" s="22" t="s">
        <v>2</v>
      </c>
      <c r="C2056" s="23" t="s">
        <v>17</v>
      </c>
      <c r="D2056" s="24">
        <v>0</v>
      </c>
      <c r="E2056" s="24">
        <v>0</v>
      </c>
      <c r="F2056" s="24">
        <v>44.53302</v>
      </c>
      <c r="G2056" s="25"/>
      <c r="H2056" s="25"/>
      <c r="I2056" s="24"/>
      <c r="J2056" s="24"/>
    </row>
    <row r="2057" spans="1:10" s="21" customFormat="1" ht="36.75" hidden="1" thickBot="1" x14ac:dyDescent="0.3">
      <c r="A2057" s="16" t="str">
        <f t="shared" si="191"/>
        <v>a</v>
      </c>
      <c r="B2057" s="17" t="s">
        <v>915</v>
      </c>
      <c r="C2057" s="18" t="s">
        <v>916</v>
      </c>
      <c r="D2057" s="19">
        <v>0</v>
      </c>
      <c r="E2057" s="19">
        <v>41</v>
      </c>
      <c r="F2057" s="19">
        <v>440.04772000000003</v>
      </c>
      <c r="G2057" s="20" t="e">
        <f t="shared" si="192"/>
        <v>#DIV/0!</v>
      </c>
      <c r="H2057" s="20">
        <f t="shared" si="192"/>
        <v>10.732871219512196</v>
      </c>
      <c r="I2057" s="19" t="e">
        <f t="shared" si="193"/>
        <v>#DIV/0!</v>
      </c>
      <c r="J2057" s="19" t="str">
        <f t="shared" si="194"/>
        <v>1</v>
      </c>
    </row>
    <row r="2058" spans="1:10" s="21" customFormat="1" hidden="1" x14ac:dyDescent="0.25">
      <c r="A2058" s="16" t="str">
        <f t="shared" si="191"/>
        <v>a</v>
      </c>
      <c r="B2058" s="22" t="s">
        <v>2</v>
      </c>
      <c r="C2058" s="23" t="s">
        <v>10</v>
      </c>
      <c r="D2058" s="24">
        <v>0</v>
      </c>
      <c r="E2058" s="24">
        <v>41</v>
      </c>
      <c r="F2058" s="24">
        <v>357.37765000000002</v>
      </c>
      <c r="G2058" s="25"/>
      <c r="H2058" s="25"/>
      <c r="I2058" s="24"/>
      <c r="J2058" s="24"/>
    </row>
    <row r="2059" spans="1:10" s="21" customFormat="1" hidden="1" x14ac:dyDescent="0.25">
      <c r="A2059" s="16" t="str">
        <f t="shared" si="191"/>
        <v>a</v>
      </c>
      <c r="B2059" s="22" t="s">
        <v>2</v>
      </c>
      <c r="C2059" s="26" t="s">
        <v>13</v>
      </c>
      <c r="D2059" s="27">
        <v>0</v>
      </c>
      <c r="E2059" s="27">
        <v>41</v>
      </c>
      <c r="F2059" s="27">
        <v>351.64425</v>
      </c>
      <c r="G2059" s="28"/>
      <c r="H2059" s="28"/>
      <c r="I2059" s="27"/>
      <c r="J2059" s="27"/>
    </row>
    <row r="2060" spans="1:10" s="21" customFormat="1" hidden="1" x14ac:dyDescent="0.25">
      <c r="A2060" s="16" t="str">
        <f t="shared" si="191"/>
        <v>a</v>
      </c>
      <c r="B2060" s="22" t="s">
        <v>2</v>
      </c>
      <c r="C2060" s="26" t="s">
        <v>14</v>
      </c>
      <c r="D2060" s="27">
        <v>0</v>
      </c>
      <c r="E2060" s="27">
        <v>0</v>
      </c>
      <c r="F2060" s="27">
        <v>5.7333999999999996</v>
      </c>
      <c r="G2060" s="28"/>
      <c r="H2060" s="28"/>
      <c r="I2060" s="27"/>
      <c r="J2060" s="27"/>
    </row>
    <row r="2061" spans="1:10" s="21" customFormat="1" hidden="1" x14ac:dyDescent="0.25">
      <c r="A2061" s="16" t="str">
        <f t="shared" si="191"/>
        <v>a</v>
      </c>
      <c r="B2061" s="22" t="s">
        <v>2</v>
      </c>
      <c r="C2061" s="23" t="s">
        <v>17</v>
      </c>
      <c r="D2061" s="24">
        <v>0</v>
      </c>
      <c r="E2061" s="24">
        <v>0</v>
      </c>
      <c r="F2061" s="24">
        <v>82.670069999999996</v>
      </c>
      <c r="G2061" s="25"/>
      <c r="H2061" s="25"/>
      <c r="I2061" s="24"/>
      <c r="J2061" s="24"/>
    </row>
    <row r="2062" spans="1:10" s="21" customFormat="1" ht="36.75" hidden="1" thickBot="1" x14ac:dyDescent="0.3">
      <c r="A2062" s="16" t="str">
        <f t="shared" si="191"/>
        <v>a</v>
      </c>
      <c r="B2062" s="17" t="s">
        <v>917</v>
      </c>
      <c r="C2062" s="18" t="s">
        <v>918</v>
      </c>
      <c r="D2062" s="19">
        <v>1018</v>
      </c>
      <c r="E2062" s="19">
        <v>152.38499999999999</v>
      </c>
      <c r="F2062" s="19">
        <v>117.31253</v>
      </c>
      <c r="G2062" s="20">
        <f t="shared" si="192"/>
        <v>0.14969056974459724</v>
      </c>
      <c r="H2062" s="20">
        <f t="shared" si="192"/>
        <v>0.76984302916953773</v>
      </c>
      <c r="I2062" s="19" t="str">
        <f t="shared" si="193"/>
        <v>1</v>
      </c>
      <c r="J2062" s="19" t="str">
        <f t="shared" si="194"/>
        <v>1</v>
      </c>
    </row>
    <row r="2063" spans="1:10" s="21" customFormat="1" hidden="1" x14ac:dyDescent="0.25">
      <c r="A2063" s="16" t="str">
        <f t="shared" si="191"/>
        <v>a</v>
      </c>
      <c r="B2063" s="22" t="s">
        <v>2</v>
      </c>
      <c r="C2063" s="23" t="s">
        <v>10</v>
      </c>
      <c r="D2063" s="24">
        <v>1018</v>
      </c>
      <c r="E2063" s="24">
        <v>148.26900000000001</v>
      </c>
      <c r="F2063" s="24">
        <v>113.19653</v>
      </c>
      <c r="G2063" s="25"/>
      <c r="H2063" s="25"/>
      <c r="I2063" s="24"/>
      <c r="J2063" s="24"/>
    </row>
    <row r="2064" spans="1:10" s="21" customFormat="1" hidden="1" x14ac:dyDescent="0.25">
      <c r="A2064" s="16" t="str">
        <f t="shared" si="191"/>
        <v>a</v>
      </c>
      <c r="B2064" s="22" t="s">
        <v>2</v>
      </c>
      <c r="C2064" s="26" t="s">
        <v>13</v>
      </c>
      <c r="D2064" s="27">
        <v>1018</v>
      </c>
      <c r="E2064" s="27">
        <v>148.26900000000001</v>
      </c>
      <c r="F2064" s="27">
        <v>113.19653</v>
      </c>
      <c r="G2064" s="28"/>
      <c r="H2064" s="28"/>
      <c r="I2064" s="27"/>
      <c r="J2064" s="27"/>
    </row>
    <row r="2065" spans="1:10" s="21" customFormat="1" hidden="1" x14ac:dyDescent="0.25">
      <c r="A2065" s="16" t="str">
        <f t="shared" si="191"/>
        <v>a</v>
      </c>
      <c r="B2065" s="22" t="s">
        <v>2</v>
      </c>
      <c r="C2065" s="23" t="s">
        <v>17</v>
      </c>
      <c r="D2065" s="24">
        <v>0</v>
      </c>
      <c r="E2065" s="24">
        <v>4.1159999999999997</v>
      </c>
      <c r="F2065" s="24">
        <v>4.1159999999999997</v>
      </c>
      <c r="G2065" s="25"/>
      <c r="H2065" s="25"/>
      <c r="I2065" s="24"/>
      <c r="J2065" s="24"/>
    </row>
    <row r="2066" spans="1:10" s="21" customFormat="1" ht="45.75" hidden="1" thickBot="1" x14ac:dyDescent="0.3">
      <c r="A2066" s="16" t="str">
        <f t="shared" si="191"/>
        <v>a</v>
      </c>
      <c r="B2066" s="17" t="s">
        <v>919</v>
      </c>
      <c r="C2066" s="18" t="s">
        <v>920</v>
      </c>
      <c r="D2066" s="19">
        <v>332</v>
      </c>
      <c r="E2066" s="19">
        <v>710.524</v>
      </c>
      <c r="F2066" s="19">
        <v>710.35068000000001</v>
      </c>
      <c r="G2066" s="20">
        <f t="shared" si="192"/>
        <v>2.1401325301204821</v>
      </c>
      <c r="H2066" s="20">
        <f t="shared" si="192"/>
        <v>0.9997560673531084</v>
      </c>
      <c r="I2066" s="19" t="str">
        <f t="shared" si="193"/>
        <v>1</v>
      </c>
      <c r="J2066" s="19" t="str">
        <f t="shared" si="194"/>
        <v>0</v>
      </c>
    </row>
    <row r="2067" spans="1:10" s="21" customFormat="1" hidden="1" x14ac:dyDescent="0.25">
      <c r="A2067" s="16" t="str">
        <f t="shared" si="191"/>
        <v>a</v>
      </c>
      <c r="B2067" s="22" t="s">
        <v>2</v>
      </c>
      <c r="C2067" s="23" t="s">
        <v>10</v>
      </c>
      <c r="D2067" s="24">
        <v>332</v>
      </c>
      <c r="E2067" s="24">
        <v>710.524</v>
      </c>
      <c r="F2067" s="24">
        <v>710.35068000000001</v>
      </c>
      <c r="G2067" s="25"/>
      <c r="H2067" s="25"/>
      <c r="I2067" s="24"/>
      <c r="J2067" s="24"/>
    </row>
    <row r="2068" spans="1:10" s="21" customFormat="1" hidden="1" x14ac:dyDescent="0.25">
      <c r="A2068" s="16" t="str">
        <f t="shared" si="191"/>
        <v>a</v>
      </c>
      <c r="B2068" s="22" t="s">
        <v>2</v>
      </c>
      <c r="C2068" s="26" t="s">
        <v>13</v>
      </c>
      <c r="D2068" s="27">
        <v>332</v>
      </c>
      <c r="E2068" s="27">
        <v>691.52800000000002</v>
      </c>
      <c r="F2068" s="27">
        <v>691.45068000000003</v>
      </c>
      <c r="G2068" s="28"/>
      <c r="H2068" s="28"/>
      <c r="I2068" s="27"/>
      <c r="J2068" s="27"/>
    </row>
    <row r="2069" spans="1:10" s="21" customFormat="1" hidden="1" x14ac:dyDescent="0.25">
      <c r="A2069" s="16" t="str">
        <f t="shared" si="191"/>
        <v>a</v>
      </c>
      <c r="B2069" s="22" t="s">
        <v>2</v>
      </c>
      <c r="C2069" s="26" t="s">
        <v>16</v>
      </c>
      <c r="D2069" s="27">
        <v>0</v>
      </c>
      <c r="E2069" s="27">
        <v>18.995999999999999</v>
      </c>
      <c r="F2069" s="27">
        <v>18.899999999999999</v>
      </c>
      <c r="G2069" s="28"/>
      <c r="H2069" s="28"/>
      <c r="I2069" s="27"/>
      <c r="J2069" s="27"/>
    </row>
    <row r="2070" spans="1:10" s="21" customFormat="1" ht="36.75" hidden="1" thickBot="1" x14ac:dyDescent="0.3">
      <c r="A2070" s="16" t="str">
        <f t="shared" si="191"/>
        <v>a</v>
      </c>
      <c r="B2070" s="17" t="s">
        <v>921</v>
      </c>
      <c r="C2070" s="18" t="s">
        <v>922</v>
      </c>
      <c r="D2070" s="19">
        <v>1180</v>
      </c>
      <c r="E2070" s="19">
        <v>1176.6859999999999</v>
      </c>
      <c r="F2070" s="19">
        <v>1173.8147099999999</v>
      </c>
      <c r="G2070" s="20">
        <f t="shared" si="192"/>
        <v>0.9971915254237288</v>
      </c>
      <c r="H2070" s="20">
        <f t="shared" si="192"/>
        <v>0.99755985029141159</v>
      </c>
      <c r="I2070" s="19" t="str">
        <f t="shared" si="193"/>
        <v>0</v>
      </c>
      <c r="J2070" s="19" t="str">
        <f t="shared" si="194"/>
        <v>0</v>
      </c>
    </row>
    <row r="2071" spans="1:10" s="21" customFormat="1" hidden="1" x14ac:dyDescent="0.25">
      <c r="A2071" s="16" t="str">
        <f t="shared" ref="A2071:A2117" si="195">IF(OR(D2071&lt;&gt;0,E2071&lt;&gt;0,F2071&lt;&gt;0),"a","b")</f>
        <v>a</v>
      </c>
      <c r="B2071" s="22" t="s">
        <v>2</v>
      </c>
      <c r="C2071" s="23" t="s">
        <v>10</v>
      </c>
      <c r="D2071" s="24">
        <v>1160</v>
      </c>
      <c r="E2071" s="24">
        <v>1142.6859999999999</v>
      </c>
      <c r="F2071" s="24">
        <v>1139.9687099999999</v>
      </c>
      <c r="G2071" s="25"/>
      <c r="H2071" s="25"/>
      <c r="I2071" s="24"/>
      <c r="J2071" s="24"/>
    </row>
    <row r="2072" spans="1:10" s="21" customFormat="1" hidden="1" x14ac:dyDescent="0.25">
      <c r="A2072" s="16" t="str">
        <f t="shared" si="195"/>
        <v>a</v>
      </c>
      <c r="B2072" s="22" t="s">
        <v>2</v>
      </c>
      <c r="C2072" s="26" t="s">
        <v>11</v>
      </c>
      <c r="D2072" s="27">
        <v>720</v>
      </c>
      <c r="E2072" s="27">
        <v>715</v>
      </c>
      <c r="F2072" s="27">
        <v>714.63667999999996</v>
      </c>
      <c r="G2072" s="28"/>
      <c r="H2072" s="28"/>
      <c r="I2072" s="27"/>
      <c r="J2072" s="27"/>
    </row>
    <row r="2073" spans="1:10" s="21" customFormat="1" hidden="1" x14ac:dyDescent="0.25">
      <c r="A2073" s="16" t="str">
        <f t="shared" si="195"/>
        <v>a</v>
      </c>
      <c r="B2073" s="22" t="s">
        <v>2</v>
      </c>
      <c r="C2073" s="26" t="s">
        <v>12</v>
      </c>
      <c r="D2073" s="27">
        <v>420</v>
      </c>
      <c r="E2073" s="27">
        <v>406.93399999999997</v>
      </c>
      <c r="F2073" s="27">
        <v>404.63663000000003</v>
      </c>
      <c r="G2073" s="28"/>
      <c r="H2073" s="28"/>
      <c r="I2073" s="27"/>
      <c r="J2073" s="27"/>
    </row>
    <row r="2074" spans="1:10" s="21" customFormat="1" hidden="1" x14ac:dyDescent="0.25">
      <c r="A2074" s="16" t="str">
        <f t="shared" si="195"/>
        <v>a</v>
      </c>
      <c r="B2074" s="22" t="s">
        <v>2</v>
      </c>
      <c r="C2074" s="26" t="s">
        <v>15</v>
      </c>
      <c r="D2074" s="27">
        <v>10</v>
      </c>
      <c r="E2074" s="27">
        <v>15</v>
      </c>
      <c r="F2074" s="27">
        <v>14.956989999999999</v>
      </c>
      <c r="G2074" s="28"/>
      <c r="H2074" s="28"/>
      <c r="I2074" s="27"/>
      <c r="J2074" s="27"/>
    </row>
    <row r="2075" spans="1:10" s="21" customFormat="1" hidden="1" x14ac:dyDescent="0.25">
      <c r="A2075" s="16" t="str">
        <f t="shared" si="195"/>
        <v>a</v>
      </c>
      <c r="B2075" s="22" t="s">
        <v>2</v>
      </c>
      <c r="C2075" s="26" t="s">
        <v>16</v>
      </c>
      <c r="D2075" s="27">
        <v>10</v>
      </c>
      <c r="E2075" s="27">
        <v>5.7519999999999998</v>
      </c>
      <c r="F2075" s="27">
        <v>5.73841</v>
      </c>
      <c r="G2075" s="28"/>
      <c r="H2075" s="28"/>
      <c r="I2075" s="27"/>
      <c r="J2075" s="27"/>
    </row>
    <row r="2076" spans="1:10" s="21" customFormat="1" hidden="1" x14ac:dyDescent="0.25">
      <c r="A2076" s="16" t="str">
        <f t="shared" si="195"/>
        <v>a</v>
      </c>
      <c r="B2076" s="22" t="s">
        <v>2</v>
      </c>
      <c r="C2076" s="23" t="s">
        <v>17</v>
      </c>
      <c r="D2076" s="24">
        <v>20</v>
      </c>
      <c r="E2076" s="24">
        <v>34</v>
      </c>
      <c r="F2076" s="24">
        <v>33.845999999999997</v>
      </c>
      <c r="G2076" s="25"/>
      <c r="H2076" s="25"/>
      <c r="I2076" s="24"/>
      <c r="J2076" s="24"/>
    </row>
    <row r="2077" spans="1:10" s="21" customFormat="1" ht="36.75" hidden="1" thickBot="1" x14ac:dyDescent="0.3">
      <c r="A2077" s="16" t="str">
        <f t="shared" si="195"/>
        <v>a</v>
      </c>
      <c r="B2077" s="17" t="s">
        <v>923</v>
      </c>
      <c r="C2077" s="18" t="s">
        <v>924</v>
      </c>
      <c r="D2077" s="19">
        <v>31100</v>
      </c>
      <c r="E2077" s="19">
        <v>29736.238999999998</v>
      </c>
      <c r="F2077" s="19">
        <v>30613.745289999999</v>
      </c>
      <c r="G2077" s="20">
        <f t="shared" ref="G2077:H2115" si="196">E2077/D2077</f>
        <v>0.95614916398713823</v>
      </c>
      <c r="H2077" s="20">
        <f t="shared" si="196"/>
        <v>1.0295096595773259</v>
      </c>
      <c r="I2077" s="19" t="str">
        <f t="shared" ref="I2077:I2115" si="197">IF(OR(G2077-100%&gt;=30%,100%-G2077&gt;=30%),"1","0")</f>
        <v>0</v>
      </c>
      <c r="J2077" s="19" t="str">
        <f t="shared" ref="J2077:J2115" si="198">IF(OR(H2077-100%&gt;=15%,100%-H2077&gt;=15%),"1","0")</f>
        <v>0</v>
      </c>
    </row>
    <row r="2078" spans="1:10" s="21" customFormat="1" hidden="1" x14ac:dyDescent="0.25">
      <c r="A2078" s="16" t="str">
        <f t="shared" si="195"/>
        <v>a</v>
      </c>
      <c r="B2078" s="22" t="s">
        <v>2</v>
      </c>
      <c r="C2078" s="23" t="s">
        <v>10</v>
      </c>
      <c r="D2078" s="24">
        <v>30400</v>
      </c>
      <c r="E2078" s="24">
        <v>28884.968999999997</v>
      </c>
      <c r="F2078" s="24">
        <v>29762.504789999999</v>
      </c>
      <c r="G2078" s="25"/>
      <c r="H2078" s="25"/>
      <c r="I2078" s="24"/>
      <c r="J2078" s="24"/>
    </row>
    <row r="2079" spans="1:10" s="21" customFormat="1" hidden="1" x14ac:dyDescent="0.25">
      <c r="A2079" s="16" t="str">
        <f t="shared" si="195"/>
        <v>a</v>
      </c>
      <c r="B2079" s="22" t="s">
        <v>2</v>
      </c>
      <c r="C2079" s="26" t="s">
        <v>12</v>
      </c>
      <c r="D2079" s="27">
        <v>1400</v>
      </c>
      <c r="E2079" s="27">
        <v>1909.25</v>
      </c>
      <c r="F2079" s="27">
        <v>1924.8333799999998</v>
      </c>
      <c r="G2079" s="28"/>
      <c r="H2079" s="28"/>
      <c r="I2079" s="27"/>
      <c r="J2079" s="27"/>
    </row>
    <row r="2080" spans="1:10" s="21" customFormat="1" hidden="1" x14ac:dyDescent="0.25">
      <c r="A2080" s="16" t="str">
        <f t="shared" si="195"/>
        <v>a</v>
      </c>
      <c r="B2080" s="22" t="s">
        <v>2</v>
      </c>
      <c r="C2080" s="26" t="s">
        <v>14</v>
      </c>
      <c r="D2080" s="27">
        <v>21000</v>
      </c>
      <c r="E2080" s="27">
        <v>20053.03</v>
      </c>
      <c r="F2080" s="27">
        <v>20167.73301</v>
      </c>
      <c r="G2080" s="28"/>
      <c r="H2080" s="28"/>
      <c r="I2080" s="27"/>
      <c r="J2080" s="27"/>
    </row>
    <row r="2081" spans="1:10" s="21" customFormat="1" hidden="1" x14ac:dyDescent="0.25">
      <c r="A2081" s="16" t="str">
        <f t="shared" si="195"/>
        <v>a</v>
      </c>
      <c r="B2081" s="22" t="s">
        <v>2</v>
      </c>
      <c r="C2081" s="26" t="s">
        <v>16</v>
      </c>
      <c r="D2081" s="27">
        <v>8000</v>
      </c>
      <c r="E2081" s="27">
        <v>6922.6890000000003</v>
      </c>
      <c r="F2081" s="27">
        <v>7669.9384000000009</v>
      </c>
      <c r="G2081" s="28"/>
      <c r="H2081" s="28"/>
      <c r="I2081" s="27"/>
      <c r="J2081" s="27"/>
    </row>
    <row r="2082" spans="1:10" s="21" customFormat="1" hidden="1" x14ac:dyDescent="0.25">
      <c r="A2082" s="16" t="str">
        <f t="shared" si="195"/>
        <v>a</v>
      </c>
      <c r="B2082" s="22" t="s">
        <v>2</v>
      </c>
      <c r="C2082" s="23" t="s">
        <v>17</v>
      </c>
      <c r="D2082" s="24">
        <v>700</v>
      </c>
      <c r="E2082" s="24">
        <v>851.27</v>
      </c>
      <c r="F2082" s="24">
        <v>851.2405</v>
      </c>
      <c r="G2082" s="25"/>
      <c r="H2082" s="25"/>
      <c r="I2082" s="24"/>
      <c r="J2082" s="24"/>
    </row>
    <row r="2083" spans="1:10" s="21" customFormat="1" ht="36.75" hidden="1" thickBot="1" x14ac:dyDescent="0.3">
      <c r="A2083" s="16" t="str">
        <f t="shared" si="195"/>
        <v>a</v>
      </c>
      <c r="B2083" s="17" t="s">
        <v>925</v>
      </c>
      <c r="C2083" s="18" t="s">
        <v>926</v>
      </c>
      <c r="D2083" s="19">
        <v>1650</v>
      </c>
      <c r="E2083" s="19">
        <v>1649.5130000000001</v>
      </c>
      <c r="F2083" s="19">
        <v>1640.9108599999997</v>
      </c>
      <c r="G2083" s="20">
        <f t="shared" si="196"/>
        <v>0.99970484848484853</v>
      </c>
      <c r="H2083" s="20">
        <f t="shared" si="196"/>
        <v>0.99478504261560807</v>
      </c>
      <c r="I2083" s="19" t="str">
        <f t="shared" si="197"/>
        <v>0</v>
      </c>
      <c r="J2083" s="19" t="str">
        <f t="shared" si="198"/>
        <v>0</v>
      </c>
    </row>
    <row r="2084" spans="1:10" s="21" customFormat="1" hidden="1" x14ac:dyDescent="0.25">
      <c r="A2084" s="16" t="str">
        <f t="shared" si="195"/>
        <v>a</v>
      </c>
      <c r="B2084" s="22" t="s">
        <v>2</v>
      </c>
      <c r="C2084" s="23" t="s">
        <v>10</v>
      </c>
      <c r="D2084" s="24">
        <v>1610</v>
      </c>
      <c r="E2084" s="24">
        <v>1609.3130000000001</v>
      </c>
      <c r="F2084" s="24">
        <v>1601.4435399999998</v>
      </c>
      <c r="G2084" s="25"/>
      <c r="H2084" s="25"/>
      <c r="I2084" s="24"/>
      <c r="J2084" s="24"/>
    </row>
    <row r="2085" spans="1:10" s="21" customFormat="1" hidden="1" x14ac:dyDescent="0.25">
      <c r="A2085" s="16" t="str">
        <f t="shared" si="195"/>
        <v>a</v>
      </c>
      <c r="B2085" s="22" t="s">
        <v>2</v>
      </c>
      <c r="C2085" s="26" t="s">
        <v>11</v>
      </c>
      <c r="D2085" s="27">
        <v>1230</v>
      </c>
      <c r="E2085" s="27">
        <v>1230</v>
      </c>
      <c r="F2085" s="27">
        <v>1229.9882299999999</v>
      </c>
      <c r="G2085" s="28"/>
      <c r="H2085" s="28"/>
      <c r="I2085" s="27"/>
      <c r="J2085" s="27"/>
    </row>
    <row r="2086" spans="1:10" s="21" customFormat="1" hidden="1" x14ac:dyDescent="0.25">
      <c r="A2086" s="16" t="str">
        <f t="shared" si="195"/>
        <v>a</v>
      </c>
      <c r="B2086" s="22" t="s">
        <v>2</v>
      </c>
      <c r="C2086" s="26" t="s">
        <v>12</v>
      </c>
      <c r="D2086" s="27">
        <v>376</v>
      </c>
      <c r="E2086" s="27">
        <v>375.31299999999999</v>
      </c>
      <c r="F2086" s="27">
        <v>367.52975000000004</v>
      </c>
      <c r="G2086" s="28"/>
      <c r="H2086" s="28"/>
      <c r="I2086" s="27"/>
      <c r="J2086" s="27"/>
    </row>
    <row r="2087" spans="1:10" s="21" customFormat="1" hidden="1" x14ac:dyDescent="0.25">
      <c r="A2087" s="16" t="str">
        <f t="shared" si="195"/>
        <v>a</v>
      </c>
      <c r="B2087" s="22" t="s">
        <v>2</v>
      </c>
      <c r="C2087" s="26" t="s">
        <v>16</v>
      </c>
      <c r="D2087" s="27">
        <v>4</v>
      </c>
      <c r="E2087" s="27">
        <v>4</v>
      </c>
      <c r="F2087" s="27">
        <v>3.9255599999999999</v>
      </c>
      <c r="G2087" s="28"/>
      <c r="H2087" s="28"/>
      <c r="I2087" s="27"/>
      <c r="J2087" s="27"/>
    </row>
    <row r="2088" spans="1:10" s="21" customFormat="1" hidden="1" x14ac:dyDescent="0.25">
      <c r="A2088" s="16" t="str">
        <f t="shared" si="195"/>
        <v>a</v>
      </c>
      <c r="B2088" s="22" t="s">
        <v>2</v>
      </c>
      <c r="C2088" s="23" t="s">
        <v>17</v>
      </c>
      <c r="D2088" s="24">
        <v>40</v>
      </c>
      <c r="E2088" s="24">
        <v>40.200000000000003</v>
      </c>
      <c r="F2088" s="24">
        <v>39.467320000000001</v>
      </c>
      <c r="G2088" s="25"/>
      <c r="H2088" s="25"/>
      <c r="I2088" s="24"/>
      <c r="J2088" s="24"/>
    </row>
    <row r="2089" spans="1:10" s="21" customFormat="1" ht="36.75" hidden="1" thickBot="1" x14ac:dyDescent="0.3">
      <c r="A2089" s="16" t="str">
        <f t="shared" si="195"/>
        <v>a</v>
      </c>
      <c r="B2089" s="17" t="s">
        <v>927</v>
      </c>
      <c r="C2089" s="18" t="s">
        <v>926</v>
      </c>
      <c r="D2089" s="19">
        <v>1650</v>
      </c>
      <c r="E2089" s="19">
        <v>1649.5130000000001</v>
      </c>
      <c r="F2089" s="19">
        <v>1640.9108599999997</v>
      </c>
      <c r="G2089" s="20">
        <f t="shared" si="196"/>
        <v>0.99970484848484853</v>
      </c>
      <c r="H2089" s="20">
        <f t="shared" si="196"/>
        <v>0.99478504261560807</v>
      </c>
      <c r="I2089" s="19" t="str">
        <f t="shared" si="197"/>
        <v>0</v>
      </c>
      <c r="J2089" s="19" t="str">
        <f t="shared" si="198"/>
        <v>0</v>
      </c>
    </row>
    <row r="2090" spans="1:10" s="21" customFormat="1" hidden="1" x14ac:dyDescent="0.25">
      <c r="A2090" s="16" t="str">
        <f t="shared" si="195"/>
        <v>a</v>
      </c>
      <c r="B2090" s="22" t="s">
        <v>2</v>
      </c>
      <c r="C2090" s="23" t="s">
        <v>10</v>
      </c>
      <c r="D2090" s="24">
        <v>1610</v>
      </c>
      <c r="E2090" s="24">
        <v>1609.3130000000001</v>
      </c>
      <c r="F2090" s="24">
        <v>1601.4435399999998</v>
      </c>
      <c r="G2090" s="25"/>
      <c r="H2090" s="25"/>
      <c r="I2090" s="24"/>
      <c r="J2090" s="24"/>
    </row>
    <row r="2091" spans="1:10" s="21" customFormat="1" hidden="1" x14ac:dyDescent="0.25">
      <c r="A2091" s="16" t="str">
        <f t="shared" si="195"/>
        <v>a</v>
      </c>
      <c r="B2091" s="22" t="s">
        <v>2</v>
      </c>
      <c r="C2091" s="26" t="s">
        <v>11</v>
      </c>
      <c r="D2091" s="27">
        <v>1230</v>
      </c>
      <c r="E2091" s="27">
        <v>1230</v>
      </c>
      <c r="F2091" s="27">
        <v>1229.9882299999999</v>
      </c>
      <c r="G2091" s="28"/>
      <c r="H2091" s="28"/>
      <c r="I2091" s="27"/>
      <c r="J2091" s="27"/>
    </row>
    <row r="2092" spans="1:10" s="21" customFormat="1" hidden="1" x14ac:dyDescent="0.25">
      <c r="A2092" s="16" t="str">
        <f t="shared" si="195"/>
        <v>a</v>
      </c>
      <c r="B2092" s="22" t="s">
        <v>2</v>
      </c>
      <c r="C2092" s="26" t="s">
        <v>12</v>
      </c>
      <c r="D2092" s="27">
        <v>376</v>
      </c>
      <c r="E2092" s="27">
        <v>375.31299999999999</v>
      </c>
      <c r="F2092" s="27">
        <v>367.52975000000004</v>
      </c>
      <c r="G2092" s="28"/>
      <c r="H2092" s="28"/>
      <c r="I2092" s="27"/>
      <c r="J2092" s="27"/>
    </row>
    <row r="2093" spans="1:10" s="21" customFormat="1" hidden="1" x14ac:dyDescent="0.25">
      <c r="A2093" s="16" t="str">
        <f t="shared" si="195"/>
        <v>a</v>
      </c>
      <c r="B2093" s="22" t="s">
        <v>2</v>
      </c>
      <c r="C2093" s="26" t="s">
        <v>16</v>
      </c>
      <c r="D2093" s="27">
        <v>4</v>
      </c>
      <c r="E2093" s="27">
        <v>4</v>
      </c>
      <c r="F2093" s="27">
        <v>3.9255599999999999</v>
      </c>
      <c r="G2093" s="28"/>
      <c r="H2093" s="28"/>
      <c r="I2093" s="27"/>
      <c r="J2093" s="27"/>
    </row>
    <row r="2094" spans="1:10" s="21" customFormat="1" hidden="1" x14ac:dyDescent="0.25">
      <c r="A2094" s="16" t="str">
        <f t="shared" si="195"/>
        <v>a</v>
      </c>
      <c r="B2094" s="22" t="s">
        <v>2</v>
      </c>
      <c r="C2094" s="23" t="s">
        <v>17</v>
      </c>
      <c r="D2094" s="24">
        <v>40</v>
      </c>
      <c r="E2094" s="24">
        <v>40.200000000000003</v>
      </c>
      <c r="F2094" s="24">
        <v>39.467320000000001</v>
      </c>
      <c r="G2094" s="25"/>
      <c r="H2094" s="25"/>
      <c r="I2094" s="24"/>
      <c r="J2094" s="24"/>
    </row>
    <row r="2095" spans="1:10" s="21" customFormat="1" ht="36.75" hidden="1" thickBot="1" x14ac:dyDescent="0.3">
      <c r="A2095" s="16" t="str">
        <f t="shared" si="195"/>
        <v>a</v>
      </c>
      <c r="B2095" s="17" t="s">
        <v>928</v>
      </c>
      <c r="C2095" s="18" t="s">
        <v>929</v>
      </c>
      <c r="D2095" s="19">
        <v>1870</v>
      </c>
      <c r="E2095" s="19">
        <v>1989.615</v>
      </c>
      <c r="F2095" s="19">
        <v>1986.5828000000001</v>
      </c>
      <c r="G2095" s="20">
        <f t="shared" si="196"/>
        <v>1.0639652406417113</v>
      </c>
      <c r="H2095" s="20">
        <f t="shared" si="196"/>
        <v>0.99847598656021397</v>
      </c>
      <c r="I2095" s="19" t="str">
        <f t="shared" si="197"/>
        <v>0</v>
      </c>
      <c r="J2095" s="19" t="str">
        <f t="shared" si="198"/>
        <v>0</v>
      </c>
    </row>
    <row r="2096" spans="1:10" s="21" customFormat="1" hidden="1" x14ac:dyDescent="0.25">
      <c r="A2096" s="16" t="str">
        <f t="shared" si="195"/>
        <v>a</v>
      </c>
      <c r="B2096" s="22" t="s">
        <v>2</v>
      </c>
      <c r="C2096" s="23" t="s">
        <v>10</v>
      </c>
      <c r="D2096" s="24">
        <v>1840</v>
      </c>
      <c r="E2096" s="24">
        <v>1949.615</v>
      </c>
      <c r="F2096" s="24">
        <v>1946.6261000000002</v>
      </c>
      <c r="G2096" s="25"/>
      <c r="H2096" s="25"/>
      <c r="I2096" s="24"/>
      <c r="J2096" s="24"/>
    </row>
    <row r="2097" spans="1:10" s="21" customFormat="1" hidden="1" x14ac:dyDescent="0.25">
      <c r="A2097" s="16" t="str">
        <f t="shared" si="195"/>
        <v>a</v>
      </c>
      <c r="B2097" s="22" t="s">
        <v>2</v>
      </c>
      <c r="C2097" s="26" t="s">
        <v>11</v>
      </c>
      <c r="D2097" s="27">
        <v>1191</v>
      </c>
      <c r="E2097" s="27">
        <v>1189.27</v>
      </c>
      <c r="F2097" s="27">
        <v>1189.2680600000001</v>
      </c>
      <c r="G2097" s="28"/>
      <c r="H2097" s="28"/>
      <c r="I2097" s="27"/>
      <c r="J2097" s="27"/>
    </row>
    <row r="2098" spans="1:10" s="21" customFormat="1" hidden="1" x14ac:dyDescent="0.25">
      <c r="A2098" s="16" t="str">
        <f t="shared" si="195"/>
        <v>a</v>
      </c>
      <c r="B2098" s="22" t="s">
        <v>2</v>
      </c>
      <c r="C2098" s="26" t="s">
        <v>12</v>
      </c>
      <c r="D2098" s="27">
        <v>641</v>
      </c>
      <c r="E2098" s="27">
        <v>750.11500000000001</v>
      </c>
      <c r="F2098" s="27">
        <v>747.53338000000008</v>
      </c>
      <c r="G2098" s="28"/>
      <c r="H2098" s="28"/>
      <c r="I2098" s="27"/>
      <c r="J2098" s="27"/>
    </row>
    <row r="2099" spans="1:10" s="21" customFormat="1" hidden="1" x14ac:dyDescent="0.25">
      <c r="A2099" s="16" t="str">
        <f t="shared" si="195"/>
        <v>a</v>
      </c>
      <c r="B2099" s="22" t="s">
        <v>2</v>
      </c>
      <c r="C2099" s="26" t="s">
        <v>15</v>
      </c>
      <c r="D2099" s="27">
        <v>5</v>
      </c>
      <c r="E2099" s="27">
        <v>7.23</v>
      </c>
      <c r="F2099" s="27">
        <v>7.0508199999999999</v>
      </c>
      <c r="G2099" s="28"/>
      <c r="H2099" s="28"/>
      <c r="I2099" s="27"/>
      <c r="J2099" s="27"/>
    </row>
    <row r="2100" spans="1:10" s="21" customFormat="1" hidden="1" x14ac:dyDescent="0.25">
      <c r="A2100" s="16" t="str">
        <f t="shared" si="195"/>
        <v>a</v>
      </c>
      <c r="B2100" s="22" t="s">
        <v>2</v>
      </c>
      <c r="C2100" s="26" t="s">
        <v>16</v>
      </c>
      <c r="D2100" s="27">
        <v>3</v>
      </c>
      <c r="E2100" s="27">
        <v>3</v>
      </c>
      <c r="F2100" s="27">
        <v>2.7738399999999999</v>
      </c>
      <c r="G2100" s="28"/>
      <c r="H2100" s="28"/>
      <c r="I2100" s="27"/>
      <c r="J2100" s="27"/>
    </row>
    <row r="2101" spans="1:10" s="21" customFormat="1" hidden="1" x14ac:dyDescent="0.25">
      <c r="A2101" s="16" t="str">
        <f t="shared" si="195"/>
        <v>a</v>
      </c>
      <c r="B2101" s="22" t="s">
        <v>2</v>
      </c>
      <c r="C2101" s="23" t="s">
        <v>17</v>
      </c>
      <c r="D2101" s="24">
        <v>30</v>
      </c>
      <c r="E2101" s="24">
        <v>40</v>
      </c>
      <c r="F2101" s="24">
        <v>39.956699999999998</v>
      </c>
      <c r="G2101" s="25"/>
      <c r="H2101" s="25"/>
      <c r="I2101" s="24"/>
      <c r="J2101" s="24"/>
    </row>
    <row r="2102" spans="1:10" s="21" customFormat="1" ht="36.75" hidden="1" thickBot="1" x14ac:dyDescent="0.3">
      <c r="A2102" s="16" t="str">
        <f t="shared" si="195"/>
        <v>a</v>
      </c>
      <c r="B2102" s="17" t="s">
        <v>930</v>
      </c>
      <c r="C2102" s="18" t="s">
        <v>929</v>
      </c>
      <c r="D2102" s="19">
        <v>1870</v>
      </c>
      <c r="E2102" s="19">
        <v>1989.615</v>
      </c>
      <c r="F2102" s="19">
        <v>1986.5828000000001</v>
      </c>
      <c r="G2102" s="20">
        <f t="shared" si="196"/>
        <v>1.0639652406417113</v>
      </c>
      <c r="H2102" s="20">
        <f t="shared" si="196"/>
        <v>0.99847598656021397</v>
      </c>
      <c r="I2102" s="19" t="str">
        <f t="shared" si="197"/>
        <v>0</v>
      </c>
      <c r="J2102" s="19" t="str">
        <f t="shared" si="198"/>
        <v>0</v>
      </c>
    </row>
    <row r="2103" spans="1:10" s="21" customFormat="1" hidden="1" x14ac:dyDescent="0.25">
      <c r="A2103" s="16" t="str">
        <f t="shared" si="195"/>
        <v>a</v>
      </c>
      <c r="B2103" s="22" t="s">
        <v>2</v>
      </c>
      <c r="C2103" s="23" t="s">
        <v>10</v>
      </c>
      <c r="D2103" s="24">
        <v>1840</v>
      </c>
      <c r="E2103" s="24">
        <v>1949.615</v>
      </c>
      <c r="F2103" s="24">
        <v>1946.6261000000002</v>
      </c>
      <c r="G2103" s="25"/>
      <c r="H2103" s="25"/>
      <c r="I2103" s="24"/>
      <c r="J2103" s="24"/>
    </row>
    <row r="2104" spans="1:10" s="21" customFormat="1" hidden="1" x14ac:dyDescent="0.25">
      <c r="A2104" s="16" t="str">
        <f t="shared" si="195"/>
        <v>a</v>
      </c>
      <c r="B2104" s="22" t="s">
        <v>2</v>
      </c>
      <c r="C2104" s="26" t="s">
        <v>11</v>
      </c>
      <c r="D2104" s="27">
        <v>1191</v>
      </c>
      <c r="E2104" s="27">
        <v>1189.27</v>
      </c>
      <c r="F2104" s="27">
        <v>1189.2680600000001</v>
      </c>
      <c r="G2104" s="28"/>
      <c r="H2104" s="28"/>
      <c r="I2104" s="27"/>
      <c r="J2104" s="27"/>
    </row>
    <row r="2105" spans="1:10" s="21" customFormat="1" hidden="1" x14ac:dyDescent="0.25">
      <c r="A2105" s="16" t="str">
        <f t="shared" si="195"/>
        <v>a</v>
      </c>
      <c r="B2105" s="22" t="s">
        <v>2</v>
      </c>
      <c r="C2105" s="26" t="s">
        <v>12</v>
      </c>
      <c r="D2105" s="27">
        <v>641</v>
      </c>
      <c r="E2105" s="27">
        <v>750.11500000000001</v>
      </c>
      <c r="F2105" s="27">
        <v>747.53338000000008</v>
      </c>
      <c r="G2105" s="28"/>
      <c r="H2105" s="28"/>
      <c r="I2105" s="27"/>
      <c r="J2105" s="27"/>
    </row>
    <row r="2106" spans="1:10" s="21" customFormat="1" hidden="1" x14ac:dyDescent="0.25">
      <c r="A2106" s="16" t="str">
        <f t="shared" si="195"/>
        <v>a</v>
      </c>
      <c r="B2106" s="22" t="s">
        <v>2</v>
      </c>
      <c r="C2106" s="26" t="s">
        <v>15</v>
      </c>
      <c r="D2106" s="27">
        <v>5</v>
      </c>
      <c r="E2106" s="27">
        <v>7.23</v>
      </c>
      <c r="F2106" s="27">
        <v>7.0508199999999999</v>
      </c>
      <c r="G2106" s="28"/>
      <c r="H2106" s="28"/>
      <c r="I2106" s="27"/>
      <c r="J2106" s="27"/>
    </row>
    <row r="2107" spans="1:10" s="21" customFormat="1" hidden="1" x14ac:dyDescent="0.25">
      <c r="A2107" s="16" t="str">
        <f t="shared" si="195"/>
        <v>a</v>
      </c>
      <c r="B2107" s="22" t="s">
        <v>2</v>
      </c>
      <c r="C2107" s="26" t="s">
        <v>16</v>
      </c>
      <c r="D2107" s="27">
        <v>3</v>
      </c>
      <c r="E2107" s="27">
        <v>3</v>
      </c>
      <c r="F2107" s="27">
        <v>2.7738399999999999</v>
      </c>
      <c r="G2107" s="28"/>
      <c r="H2107" s="28"/>
      <c r="I2107" s="27"/>
      <c r="J2107" s="27"/>
    </row>
    <row r="2108" spans="1:10" s="21" customFormat="1" hidden="1" x14ac:dyDescent="0.25">
      <c r="A2108" s="16" t="str">
        <f t="shared" si="195"/>
        <v>a</v>
      </c>
      <c r="B2108" s="22" t="s">
        <v>2</v>
      </c>
      <c r="C2108" s="23" t="s">
        <v>17</v>
      </c>
      <c r="D2108" s="24">
        <v>30</v>
      </c>
      <c r="E2108" s="24">
        <v>40</v>
      </c>
      <c r="F2108" s="24">
        <v>39.956699999999998</v>
      </c>
      <c r="G2108" s="25"/>
      <c r="H2108" s="25"/>
      <c r="I2108" s="24"/>
      <c r="J2108" s="24"/>
    </row>
    <row r="2109" spans="1:10" s="21" customFormat="1" ht="45.75" hidden="1" thickBot="1" x14ac:dyDescent="0.3">
      <c r="A2109" s="16" t="str">
        <f t="shared" si="195"/>
        <v>a</v>
      </c>
      <c r="B2109" s="17" t="s">
        <v>931</v>
      </c>
      <c r="C2109" s="18" t="s">
        <v>932</v>
      </c>
      <c r="D2109" s="19">
        <v>650</v>
      </c>
      <c r="E2109" s="19">
        <v>650</v>
      </c>
      <c r="F2109" s="19">
        <v>806.09320000000002</v>
      </c>
      <c r="G2109" s="20">
        <f t="shared" si="196"/>
        <v>1</v>
      </c>
      <c r="H2109" s="20">
        <f t="shared" si="196"/>
        <v>1.2401433846153846</v>
      </c>
      <c r="I2109" s="19" t="str">
        <f t="shared" si="197"/>
        <v>0</v>
      </c>
      <c r="J2109" s="19" t="str">
        <f t="shared" si="198"/>
        <v>1</v>
      </c>
    </row>
    <row r="2110" spans="1:10" s="21" customFormat="1" hidden="1" x14ac:dyDescent="0.25">
      <c r="A2110" s="16" t="str">
        <f t="shared" si="195"/>
        <v>a</v>
      </c>
      <c r="B2110" s="22" t="s">
        <v>2</v>
      </c>
      <c r="C2110" s="23" t="s">
        <v>10</v>
      </c>
      <c r="D2110" s="24">
        <v>648</v>
      </c>
      <c r="E2110" s="24">
        <v>643.98599999999999</v>
      </c>
      <c r="F2110" s="24">
        <v>794.67219999999998</v>
      </c>
      <c r="G2110" s="25"/>
      <c r="H2110" s="25"/>
      <c r="I2110" s="24"/>
      <c r="J2110" s="24"/>
    </row>
    <row r="2111" spans="1:10" s="21" customFormat="1" hidden="1" x14ac:dyDescent="0.25">
      <c r="A2111" s="16" t="str">
        <f t="shared" si="195"/>
        <v>a</v>
      </c>
      <c r="B2111" s="22" t="s">
        <v>2</v>
      </c>
      <c r="C2111" s="26" t="s">
        <v>11</v>
      </c>
      <c r="D2111" s="27">
        <v>336</v>
      </c>
      <c r="E2111" s="27">
        <v>336</v>
      </c>
      <c r="F2111" s="27">
        <v>396.98248000000001</v>
      </c>
      <c r="G2111" s="28"/>
      <c r="H2111" s="28"/>
      <c r="I2111" s="27"/>
      <c r="J2111" s="27"/>
    </row>
    <row r="2112" spans="1:10" s="21" customFormat="1" hidden="1" x14ac:dyDescent="0.25">
      <c r="A2112" s="16" t="str">
        <f t="shared" si="195"/>
        <v>a</v>
      </c>
      <c r="B2112" s="22" t="s">
        <v>2</v>
      </c>
      <c r="C2112" s="26" t="s">
        <v>12</v>
      </c>
      <c r="D2112" s="27">
        <v>312</v>
      </c>
      <c r="E2112" s="27">
        <v>307.59199999999998</v>
      </c>
      <c r="F2112" s="27">
        <v>375.2165</v>
      </c>
      <c r="G2112" s="28"/>
      <c r="H2112" s="28"/>
      <c r="I2112" s="27"/>
      <c r="J2112" s="27"/>
    </row>
    <row r="2113" spans="1:10" s="21" customFormat="1" hidden="1" x14ac:dyDescent="0.25">
      <c r="A2113" s="16" t="str">
        <f t="shared" si="195"/>
        <v>a</v>
      </c>
      <c r="B2113" s="22" t="s">
        <v>2</v>
      </c>
      <c r="C2113" s="26" t="s">
        <v>16</v>
      </c>
      <c r="D2113" s="27">
        <v>0</v>
      </c>
      <c r="E2113" s="27">
        <v>0.39400000000000002</v>
      </c>
      <c r="F2113" s="27">
        <v>22.473219999999998</v>
      </c>
      <c r="G2113" s="28"/>
      <c r="H2113" s="28"/>
      <c r="I2113" s="27"/>
      <c r="J2113" s="27"/>
    </row>
    <row r="2114" spans="1:10" s="21" customFormat="1" hidden="1" x14ac:dyDescent="0.25">
      <c r="A2114" s="16" t="str">
        <f t="shared" si="195"/>
        <v>a</v>
      </c>
      <c r="B2114" s="22" t="s">
        <v>2</v>
      </c>
      <c r="C2114" s="23" t="s">
        <v>17</v>
      </c>
      <c r="D2114" s="24">
        <v>2</v>
      </c>
      <c r="E2114" s="24">
        <v>6.0140000000000002</v>
      </c>
      <c r="F2114" s="24">
        <v>11.420999999999999</v>
      </c>
      <c r="G2114" s="25"/>
      <c r="H2114" s="25"/>
      <c r="I2114" s="24"/>
      <c r="J2114" s="24"/>
    </row>
    <row r="2115" spans="1:10" s="21" customFormat="1" ht="36.75" hidden="1" thickBot="1" x14ac:dyDescent="0.3">
      <c r="A2115" s="16" t="str">
        <f t="shared" si="195"/>
        <v>a</v>
      </c>
      <c r="B2115" s="17" t="s">
        <v>933</v>
      </c>
      <c r="C2115" s="18" t="s">
        <v>934</v>
      </c>
      <c r="D2115" s="19">
        <v>1000</v>
      </c>
      <c r="E2115" s="19">
        <v>0</v>
      </c>
      <c r="F2115" s="19">
        <v>0</v>
      </c>
      <c r="G2115" s="20">
        <f t="shared" si="196"/>
        <v>0</v>
      </c>
      <c r="H2115" s="20" t="e">
        <f t="shared" si="196"/>
        <v>#DIV/0!</v>
      </c>
      <c r="I2115" s="19" t="str">
        <f t="shared" si="197"/>
        <v>1</v>
      </c>
      <c r="J2115" s="19" t="e">
        <f t="shared" si="198"/>
        <v>#DIV/0!</v>
      </c>
    </row>
    <row r="2116" spans="1:10" s="21" customFormat="1" hidden="1" x14ac:dyDescent="0.25">
      <c r="A2116" s="16" t="str">
        <f t="shared" si="195"/>
        <v>a</v>
      </c>
      <c r="B2116" s="22" t="s">
        <v>2</v>
      </c>
      <c r="C2116" s="23" t="s">
        <v>10</v>
      </c>
      <c r="D2116" s="24">
        <v>1000</v>
      </c>
      <c r="E2116" s="24">
        <v>0</v>
      </c>
      <c r="F2116" s="24">
        <v>0</v>
      </c>
      <c r="G2116" s="25"/>
      <c r="H2116" s="25"/>
      <c r="I2116" s="24"/>
      <c r="J2116" s="24"/>
    </row>
    <row r="2117" spans="1:10" s="21" customFormat="1" hidden="1" x14ac:dyDescent="0.25">
      <c r="A2117" s="16" t="str">
        <f t="shared" si="195"/>
        <v>a</v>
      </c>
      <c r="B2117" s="22" t="s">
        <v>2</v>
      </c>
      <c r="C2117" s="26" t="s">
        <v>12</v>
      </c>
      <c r="D2117" s="27">
        <v>1000</v>
      </c>
      <c r="E2117" s="27">
        <v>0</v>
      </c>
      <c r="F2117" s="27">
        <v>0</v>
      </c>
      <c r="G2117" s="28"/>
      <c r="H2117" s="28"/>
      <c r="I2117" s="27"/>
      <c r="J2117" s="27"/>
    </row>
    <row r="2118" spans="1:10" s="21" customFormat="1" ht="45.75" hidden="1" thickBot="1" x14ac:dyDescent="0.3">
      <c r="A2118" s="16" t="str">
        <f t="shared" ref="A2118:A2163" si="199">IF(OR(D2118&lt;&gt;0,E2118&lt;&gt;0,F2118&lt;&gt;0),"a","b")</f>
        <v>a</v>
      </c>
      <c r="B2118" s="17" t="s">
        <v>935</v>
      </c>
      <c r="C2118" s="18" t="s">
        <v>936</v>
      </c>
      <c r="D2118" s="19">
        <v>26650</v>
      </c>
      <c r="E2118" s="19">
        <v>7.400000000000001E-2</v>
      </c>
      <c r="F2118" s="19">
        <v>0</v>
      </c>
      <c r="G2118" s="20">
        <f t="shared" ref="G2118:H2164" si="200">E2118/D2118</f>
        <v>2.7767354596622891E-6</v>
      </c>
      <c r="H2118" s="20">
        <f t="shared" si="200"/>
        <v>0</v>
      </c>
      <c r="I2118" s="19" t="str">
        <f t="shared" ref="I2118:I2164" si="201">IF(OR(G2118-100%&gt;=30%,100%-G2118&gt;=30%),"1","0")</f>
        <v>1</v>
      </c>
      <c r="J2118" s="19" t="str">
        <f t="shared" ref="J2118:J2164" si="202">IF(OR(H2118-100%&gt;=15%,100%-H2118&gt;=15%),"1","0")</f>
        <v>1</v>
      </c>
    </row>
    <row r="2119" spans="1:10" s="21" customFormat="1" hidden="1" x14ac:dyDescent="0.25">
      <c r="A2119" s="16" t="str">
        <f t="shared" si="199"/>
        <v>a</v>
      </c>
      <c r="B2119" s="22" t="s">
        <v>2</v>
      </c>
      <c r="C2119" s="23" t="s">
        <v>10</v>
      </c>
      <c r="D2119" s="24">
        <v>24625</v>
      </c>
      <c r="E2119" s="24">
        <v>7.400000000000001E-2</v>
      </c>
      <c r="F2119" s="24">
        <v>0</v>
      </c>
      <c r="G2119" s="25"/>
      <c r="H2119" s="25"/>
      <c r="I2119" s="24"/>
      <c r="J2119" s="24"/>
    </row>
    <row r="2120" spans="1:10" s="21" customFormat="1" hidden="1" x14ac:dyDescent="0.25">
      <c r="A2120" s="16" t="str">
        <f t="shared" si="199"/>
        <v>a</v>
      </c>
      <c r="B2120" s="22" t="s">
        <v>2</v>
      </c>
      <c r="C2120" s="26" t="s">
        <v>13</v>
      </c>
      <c r="D2120" s="27">
        <v>21975</v>
      </c>
      <c r="E2120" s="27">
        <v>4.0000000000000001E-3</v>
      </c>
      <c r="F2120" s="27">
        <v>0</v>
      </c>
      <c r="G2120" s="28"/>
      <c r="H2120" s="28"/>
      <c r="I2120" s="27"/>
      <c r="J2120" s="27"/>
    </row>
    <row r="2121" spans="1:10" s="21" customFormat="1" hidden="1" x14ac:dyDescent="0.25">
      <c r="A2121" s="16" t="str">
        <f t="shared" si="199"/>
        <v>a</v>
      </c>
      <c r="B2121" s="22" t="s">
        <v>2</v>
      </c>
      <c r="C2121" s="26" t="s">
        <v>16</v>
      </c>
      <c r="D2121" s="27">
        <v>2650</v>
      </c>
      <c r="E2121" s="27">
        <v>7.0000000000000007E-2</v>
      </c>
      <c r="F2121" s="27">
        <v>0</v>
      </c>
      <c r="G2121" s="28"/>
      <c r="H2121" s="28"/>
      <c r="I2121" s="27"/>
      <c r="J2121" s="27"/>
    </row>
    <row r="2122" spans="1:10" s="21" customFormat="1" hidden="1" x14ac:dyDescent="0.25">
      <c r="A2122" s="16" t="str">
        <f t="shared" si="199"/>
        <v>a</v>
      </c>
      <c r="B2122" s="22" t="s">
        <v>2</v>
      </c>
      <c r="C2122" s="23" t="s">
        <v>17</v>
      </c>
      <c r="D2122" s="24">
        <v>2025</v>
      </c>
      <c r="E2122" s="24">
        <v>0</v>
      </c>
      <c r="F2122" s="24">
        <v>0</v>
      </c>
      <c r="G2122" s="25"/>
      <c r="H2122" s="25"/>
      <c r="I2122" s="24"/>
      <c r="J2122" s="24"/>
    </row>
    <row r="2123" spans="1:10" s="21" customFormat="1" ht="36.75" hidden="1" thickBot="1" x14ac:dyDescent="0.3">
      <c r="A2123" s="16" t="str">
        <f t="shared" si="199"/>
        <v>a</v>
      </c>
      <c r="B2123" s="17" t="s">
        <v>937</v>
      </c>
      <c r="C2123" s="18" t="s">
        <v>889</v>
      </c>
      <c r="D2123" s="19">
        <v>0</v>
      </c>
      <c r="E2123" s="19">
        <v>12275.445</v>
      </c>
      <c r="F2123" s="19">
        <v>11925.079540000001</v>
      </c>
      <c r="G2123" s="20" t="e">
        <f t="shared" si="200"/>
        <v>#DIV/0!</v>
      </c>
      <c r="H2123" s="20">
        <f t="shared" si="200"/>
        <v>0.97145802372133971</v>
      </c>
      <c r="I2123" s="19" t="e">
        <f t="shared" si="201"/>
        <v>#DIV/0!</v>
      </c>
      <c r="J2123" s="19" t="str">
        <f t="shared" si="202"/>
        <v>0</v>
      </c>
    </row>
    <row r="2124" spans="1:10" s="21" customFormat="1" hidden="1" x14ac:dyDescent="0.25">
      <c r="A2124" s="16" t="str">
        <f t="shared" si="199"/>
        <v>a</v>
      </c>
      <c r="B2124" s="22" t="s">
        <v>2</v>
      </c>
      <c r="C2124" s="23" t="s">
        <v>10</v>
      </c>
      <c r="D2124" s="24">
        <v>0</v>
      </c>
      <c r="E2124" s="24">
        <v>11040.672</v>
      </c>
      <c r="F2124" s="24">
        <v>10741.902390000001</v>
      </c>
      <c r="G2124" s="25"/>
      <c r="H2124" s="25"/>
      <c r="I2124" s="24"/>
      <c r="J2124" s="24"/>
    </row>
    <row r="2125" spans="1:10" s="21" customFormat="1" hidden="1" x14ac:dyDescent="0.25">
      <c r="A2125" s="16" t="str">
        <f t="shared" si="199"/>
        <v>a</v>
      </c>
      <c r="B2125" s="22" t="s">
        <v>2</v>
      </c>
      <c r="C2125" s="26" t="s">
        <v>13</v>
      </c>
      <c r="D2125" s="27">
        <v>0</v>
      </c>
      <c r="E2125" s="27">
        <v>11010.236000000001</v>
      </c>
      <c r="F2125" s="27">
        <v>10716.20218</v>
      </c>
      <c r="G2125" s="28"/>
      <c r="H2125" s="28"/>
      <c r="I2125" s="27"/>
      <c r="J2125" s="27"/>
    </row>
    <row r="2126" spans="1:10" s="21" customFormat="1" hidden="1" x14ac:dyDescent="0.25">
      <c r="A2126" s="16" t="str">
        <f t="shared" si="199"/>
        <v>a</v>
      </c>
      <c r="B2126" s="22" t="s">
        <v>2</v>
      </c>
      <c r="C2126" s="26" t="s">
        <v>16</v>
      </c>
      <c r="D2126" s="27">
        <v>0</v>
      </c>
      <c r="E2126" s="27">
        <v>30.436</v>
      </c>
      <c r="F2126" s="27">
        <v>25.700209999999998</v>
      </c>
      <c r="G2126" s="28"/>
      <c r="H2126" s="28"/>
      <c r="I2126" s="27"/>
      <c r="J2126" s="27"/>
    </row>
    <row r="2127" spans="1:10" s="21" customFormat="1" hidden="1" x14ac:dyDescent="0.25">
      <c r="A2127" s="16" t="str">
        <f t="shared" si="199"/>
        <v>a</v>
      </c>
      <c r="B2127" s="22" t="s">
        <v>2</v>
      </c>
      <c r="C2127" s="23" t="s">
        <v>17</v>
      </c>
      <c r="D2127" s="24">
        <v>0</v>
      </c>
      <c r="E2127" s="24">
        <v>1234.7729999999999</v>
      </c>
      <c r="F2127" s="24">
        <v>1183.17715</v>
      </c>
      <c r="G2127" s="25"/>
      <c r="H2127" s="25"/>
      <c r="I2127" s="24"/>
      <c r="J2127" s="24"/>
    </row>
    <row r="2128" spans="1:10" s="21" customFormat="1" ht="36.75" hidden="1" thickBot="1" x14ac:dyDescent="0.3">
      <c r="A2128" s="16" t="str">
        <f t="shared" si="199"/>
        <v>a</v>
      </c>
      <c r="B2128" s="17" t="s">
        <v>938</v>
      </c>
      <c r="C2128" s="18" t="s">
        <v>939</v>
      </c>
      <c r="D2128" s="19">
        <v>0</v>
      </c>
      <c r="E2128" s="19">
        <v>5329.3389999999999</v>
      </c>
      <c r="F2128" s="19">
        <v>5248.5891000000001</v>
      </c>
      <c r="G2128" s="20" t="e">
        <f t="shared" si="200"/>
        <v>#DIV/0!</v>
      </c>
      <c r="H2128" s="20">
        <f t="shared" si="200"/>
        <v>0.98484804588336383</v>
      </c>
      <c r="I2128" s="19" t="e">
        <f t="shared" si="201"/>
        <v>#DIV/0!</v>
      </c>
      <c r="J2128" s="19" t="str">
        <f t="shared" si="202"/>
        <v>0</v>
      </c>
    </row>
    <row r="2129" spans="1:10" s="21" customFormat="1" hidden="1" x14ac:dyDescent="0.25">
      <c r="A2129" s="16" t="str">
        <f t="shared" si="199"/>
        <v>a</v>
      </c>
      <c r="B2129" s="22" t="s">
        <v>2</v>
      </c>
      <c r="C2129" s="23" t="s">
        <v>10</v>
      </c>
      <c r="D2129" s="24">
        <v>0</v>
      </c>
      <c r="E2129" s="24">
        <v>4945.76</v>
      </c>
      <c r="F2129" s="24">
        <v>4869.0222300000005</v>
      </c>
      <c r="G2129" s="25"/>
      <c r="H2129" s="25"/>
      <c r="I2129" s="24"/>
      <c r="J2129" s="24"/>
    </row>
    <row r="2130" spans="1:10" s="21" customFormat="1" hidden="1" x14ac:dyDescent="0.25">
      <c r="A2130" s="16" t="str">
        <f t="shared" si="199"/>
        <v>a</v>
      </c>
      <c r="B2130" s="22" t="s">
        <v>2</v>
      </c>
      <c r="C2130" s="26" t="s">
        <v>13</v>
      </c>
      <c r="D2130" s="27">
        <v>0</v>
      </c>
      <c r="E2130" s="27">
        <v>4933.1350000000002</v>
      </c>
      <c r="F2130" s="27">
        <v>4858.3776200000002</v>
      </c>
      <c r="G2130" s="28"/>
      <c r="H2130" s="28"/>
      <c r="I2130" s="27"/>
      <c r="J2130" s="27"/>
    </row>
    <row r="2131" spans="1:10" s="21" customFormat="1" hidden="1" x14ac:dyDescent="0.25">
      <c r="A2131" s="16" t="str">
        <f t="shared" si="199"/>
        <v>a</v>
      </c>
      <c r="B2131" s="22" t="s">
        <v>2</v>
      </c>
      <c r="C2131" s="26" t="s">
        <v>16</v>
      </c>
      <c r="D2131" s="27">
        <v>0</v>
      </c>
      <c r="E2131" s="27">
        <v>12.625</v>
      </c>
      <c r="F2131" s="27">
        <v>10.64461</v>
      </c>
      <c r="G2131" s="28"/>
      <c r="H2131" s="28"/>
      <c r="I2131" s="27"/>
      <c r="J2131" s="27"/>
    </row>
    <row r="2132" spans="1:10" s="21" customFormat="1" hidden="1" x14ac:dyDescent="0.25">
      <c r="A2132" s="16" t="str">
        <f t="shared" si="199"/>
        <v>a</v>
      </c>
      <c r="B2132" s="22" t="s">
        <v>2</v>
      </c>
      <c r="C2132" s="23" t="s">
        <v>17</v>
      </c>
      <c r="D2132" s="24">
        <v>0</v>
      </c>
      <c r="E2132" s="24">
        <v>383.57900000000001</v>
      </c>
      <c r="F2132" s="24">
        <v>379.56686999999999</v>
      </c>
      <c r="G2132" s="25"/>
      <c r="H2132" s="25"/>
      <c r="I2132" s="24"/>
      <c r="J2132" s="24"/>
    </row>
    <row r="2133" spans="1:10" s="21" customFormat="1" ht="36.75" hidden="1" thickBot="1" x14ac:dyDescent="0.3">
      <c r="A2133" s="16" t="str">
        <f t="shared" si="199"/>
        <v>a</v>
      </c>
      <c r="B2133" s="17" t="s">
        <v>940</v>
      </c>
      <c r="C2133" s="18" t="s">
        <v>898</v>
      </c>
      <c r="D2133" s="19">
        <v>0</v>
      </c>
      <c r="E2133" s="19">
        <v>1149.7180000000001</v>
      </c>
      <c r="F2133" s="19">
        <v>1094.7923800000001</v>
      </c>
      <c r="G2133" s="20" t="e">
        <f t="shared" si="200"/>
        <v>#DIV/0!</v>
      </c>
      <c r="H2133" s="20">
        <f t="shared" si="200"/>
        <v>0.95222687650362958</v>
      </c>
      <c r="I2133" s="19" t="e">
        <f t="shared" si="201"/>
        <v>#DIV/0!</v>
      </c>
      <c r="J2133" s="19" t="str">
        <f t="shared" si="202"/>
        <v>0</v>
      </c>
    </row>
    <row r="2134" spans="1:10" s="21" customFormat="1" hidden="1" x14ac:dyDescent="0.25">
      <c r="A2134" s="16" t="str">
        <f t="shared" si="199"/>
        <v>a</v>
      </c>
      <c r="B2134" s="22" t="s">
        <v>2</v>
      </c>
      <c r="C2134" s="23" t="s">
        <v>10</v>
      </c>
      <c r="D2134" s="24">
        <v>0</v>
      </c>
      <c r="E2134" s="24">
        <v>967.47199999999998</v>
      </c>
      <c r="F2134" s="24">
        <v>926.16138000000001</v>
      </c>
      <c r="G2134" s="25"/>
      <c r="H2134" s="25"/>
      <c r="I2134" s="24"/>
      <c r="J2134" s="24"/>
    </row>
    <row r="2135" spans="1:10" s="21" customFormat="1" hidden="1" x14ac:dyDescent="0.25">
      <c r="A2135" s="16" t="str">
        <f t="shared" si="199"/>
        <v>a</v>
      </c>
      <c r="B2135" s="22" t="s">
        <v>2</v>
      </c>
      <c r="C2135" s="26" t="s">
        <v>13</v>
      </c>
      <c r="D2135" s="27">
        <v>0</v>
      </c>
      <c r="E2135" s="27">
        <v>967.47199999999998</v>
      </c>
      <c r="F2135" s="27">
        <v>926.16138000000001</v>
      </c>
      <c r="G2135" s="28"/>
      <c r="H2135" s="28"/>
      <c r="I2135" s="27"/>
      <c r="J2135" s="27"/>
    </row>
    <row r="2136" spans="1:10" s="21" customFormat="1" hidden="1" x14ac:dyDescent="0.25">
      <c r="A2136" s="16" t="str">
        <f t="shared" si="199"/>
        <v>a</v>
      </c>
      <c r="B2136" s="22" t="s">
        <v>2</v>
      </c>
      <c r="C2136" s="23" t="s">
        <v>17</v>
      </c>
      <c r="D2136" s="24">
        <v>0</v>
      </c>
      <c r="E2136" s="24">
        <v>182.24600000000001</v>
      </c>
      <c r="F2136" s="24">
        <v>168.631</v>
      </c>
      <c r="G2136" s="25"/>
      <c r="H2136" s="25"/>
      <c r="I2136" s="24"/>
      <c r="J2136" s="24"/>
    </row>
    <row r="2137" spans="1:10" s="21" customFormat="1" ht="36.75" hidden="1" thickBot="1" x14ac:dyDescent="0.3">
      <c r="A2137" s="16" t="str">
        <f t="shared" si="199"/>
        <v>a</v>
      </c>
      <c r="B2137" s="17" t="s">
        <v>941</v>
      </c>
      <c r="C2137" s="18" t="s">
        <v>907</v>
      </c>
      <c r="D2137" s="19">
        <v>0</v>
      </c>
      <c r="E2137" s="19">
        <v>4410.049</v>
      </c>
      <c r="F2137" s="19">
        <v>4392.6081700000004</v>
      </c>
      <c r="G2137" s="20" t="e">
        <f t="shared" si="200"/>
        <v>#DIV/0!</v>
      </c>
      <c r="H2137" s="20">
        <f t="shared" si="200"/>
        <v>0.99604520720744838</v>
      </c>
      <c r="I2137" s="19" t="e">
        <f t="shared" si="201"/>
        <v>#DIV/0!</v>
      </c>
      <c r="J2137" s="19" t="str">
        <f t="shared" si="202"/>
        <v>0</v>
      </c>
    </row>
    <row r="2138" spans="1:10" s="21" customFormat="1" hidden="1" x14ac:dyDescent="0.25">
      <c r="A2138" s="16" t="str">
        <f t="shared" si="199"/>
        <v>a</v>
      </c>
      <c r="B2138" s="22" t="s">
        <v>2</v>
      </c>
      <c r="C2138" s="23" t="s">
        <v>10</v>
      </c>
      <c r="D2138" s="24">
        <v>0</v>
      </c>
      <c r="E2138" s="24">
        <v>4013.01</v>
      </c>
      <c r="F2138" s="24">
        <v>4008.3474000000001</v>
      </c>
      <c r="G2138" s="25"/>
      <c r="H2138" s="25"/>
      <c r="I2138" s="24"/>
      <c r="J2138" s="24"/>
    </row>
    <row r="2139" spans="1:10" s="21" customFormat="1" hidden="1" x14ac:dyDescent="0.25">
      <c r="A2139" s="16" t="str">
        <f t="shared" si="199"/>
        <v>a</v>
      </c>
      <c r="B2139" s="22" t="s">
        <v>2</v>
      </c>
      <c r="C2139" s="26" t="s">
        <v>13</v>
      </c>
      <c r="D2139" s="27">
        <v>0</v>
      </c>
      <c r="E2139" s="27">
        <v>4009.01</v>
      </c>
      <c r="F2139" s="27">
        <v>4006.3474000000001</v>
      </c>
      <c r="G2139" s="28"/>
      <c r="H2139" s="28"/>
      <c r="I2139" s="27"/>
      <c r="J2139" s="27"/>
    </row>
    <row r="2140" spans="1:10" s="21" customFormat="1" hidden="1" x14ac:dyDescent="0.25">
      <c r="A2140" s="16" t="str">
        <f t="shared" si="199"/>
        <v>a</v>
      </c>
      <c r="B2140" s="22" t="s">
        <v>2</v>
      </c>
      <c r="C2140" s="26" t="s">
        <v>14</v>
      </c>
      <c r="D2140" s="27">
        <v>0</v>
      </c>
      <c r="E2140" s="27">
        <v>2</v>
      </c>
      <c r="F2140" s="27">
        <v>0</v>
      </c>
      <c r="G2140" s="28"/>
      <c r="H2140" s="28"/>
      <c r="I2140" s="27"/>
      <c r="J2140" s="27"/>
    </row>
    <row r="2141" spans="1:10" s="21" customFormat="1" hidden="1" x14ac:dyDescent="0.25">
      <c r="A2141" s="16" t="str">
        <f t="shared" si="199"/>
        <v>a</v>
      </c>
      <c r="B2141" s="22" t="s">
        <v>2</v>
      </c>
      <c r="C2141" s="26" t="s">
        <v>16</v>
      </c>
      <c r="D2141" s="27">
        <v>0</v>
      </c>
      <c r="E2141" s="27">
        <v>2</v>
      </c>
      <c r="F2141" s="27">
        <v>2</v>
      </c>
      <c r="G2141" s="28"/>
      <c r="H2141" s="28"/>
      <c r="I2141" s="27"/>
      <c r="J2141" s="27"/>
    </row>
    <row r="2142" spans="1:10" s="21" customFormat="1" hidden="1" x14ac:dyDescent="0.25">
      <c r="A2142" s="16" t="str">
        <f t="shared" si="199"/>
        <v>a</v>
      </c>
      <c r="B2142" s="22" t="s">
        <v>2</v>
      </c>
      <c r="C2142" s="23" t="s">
        <v>17</v>
      </c>
      <c r="D2142" s="24">
        <v>0</v>
      </c>
      <c r="E2142" s="24">
        <v>397.03899999999999</v>
      </c>
      <c r="F2142" s="24">
        <v>384.26076999999998</v>
      </c>
      <c r="G2142" s="25"/>
      <c r="H2142" s="25"/>
      <c r="I2142" s="24"/>
      <c r="J2142" s="24"/>
    </row>
    <row r="2143" spans="1:10" s="21" customFormat="1" ht="18.75" hidden="1" thickBot="1" x14ac:dyDescent="0.3">
      <c r="A2143" s="16" t="str">
        <f t="shared" si="199"/>
        <v>a</v>
      </c>
      <c r="B2143" s="17" t="s">
        <v>942</v>
      </c>
      <c r="C2143" s="18" t="s">
        <v>943</v>
      </c>
      <c r="D2143" s="19">
        <v>1786</v>
      </c>
      <c r="E2143" s="19">
        <v>1489.558</v>
      </c>
      <c r="F2143" s="19">
        <v>1474.1105700000001</v>
      </c>
      <c r="G2143" s="20">
        <f t="shared" si="200"/>
        <v>0.8340190369540873</v>
      </c>
      <c r="H2143" s="20">
        <f t="shared" si="200"/>
        <v>0.98962952097199308</v>
      </c>
      <c r="I2143" s="19" t="str">
        <f t="shared" si="201"/>
        <v>0</v>
      </c>
      <c r="J2143" s="19" t="str">
        <f t="shared" si="202"/>
        <v>0</v>
      </c>
    </row>
    <row r="2144" spans="1:10" s="21" customFormat="1" hidden="1" x14ac:dyDescent="0.25">
      <c r="A2144" s="16" t="str">
        <f t="shared" si="199"/>
        <v>a</v>
      </c>
      <c r="B2144" s="22" t="s">
        <v>2</v>
      </c>
      <c r="C2144" s="23" t="s">
        <v>10</v>
      </c>
      <c r="D2144" s="24">
        <v>1761</v>
      </c>
      <c r="E2144" s="24">
        <v>1401.4079999999999</v>
      </c>
      <c r="F2144" s="24">
        <v>1385.9615699999999</v>
      </c>
      <c r="G2144" s="25"/>
      <c r="H2144" s="25"/>
      <c r="I2144" s="24"/>
      <c r="J2144" s="24"/>
    </row>
    <row r="2145" spans="1:10" s="21" customFormat="1" hidden="1" x14ac:dyDescent="0.25">
      <c r="A2145" s="16" t="str">
        <f t="shared" si="199"/>
        <v>a</v>
      </c>
      <c r="B2145" s="22" t="s">
        <v>2</v>
      </c>
      <c r="C2145" s="26" t="s">
        <v>12</v>
      </c>
      <c r="D2145" s="27">
        <v>1331</v>
      </c>
      <c r="E2145" s="27">
        <v>964.00799999999992</v>
      </c>
      <c r="F2145" s="27">
        <v>952.18282999999997</v>
      </c>
      <c r="G2145" s="28"/>
      <c r="H2145" s="28"/>
      <c r="I2145" s="27"/>
      <c r="J2145" s="27"/>
    </row>
    <row r="2146" spans="1:10" s="21" customFormat="1" hidden="1" x14ac:dyDescent="0.25">
      <c r="A2146" s="16" t="str">
        <f t="shared" si="199"/>
        <v>a</v>
      </c>
      <c r="B2146" s="22" t="s">
        <v>2</v>
      </c>
      <c r="C2146" s="26" t="s">
        <v>14</v>
      </c>
      <c r="D2146" s="27">
        <v>50</v>
      </c>
      <c r="E2146" s="27">
        <v>0</v>
      </c>
      <c r="F2146" s="27">
        <v>0</v>
      </c>
      <c r="G2146" s="28"/>
      <c r="H2146" s="28"/>
      <c r="I2146" s="27"/>
      <c r="J2146" s="27"/>
    </row>
    <row r="2147" spans="1:10" s="21" customFormat="1" hidden="1" x14ac:dyDescent="0.25">
      <c r="A2147" s="16" t="str">
        <f t="shared" si="199"/>
        <v>a</v>
      </c>
      <c r="B2147" s="22" t="s">
        <v>2</v>
      </c>
      <c r="C2147" s="26" t="s">
        <v>15</v>
      </c>
      <c r="D2147" s="27">
        <v>3</v>
      </c>
      <c r="E2147" s="27">
        <v>11.632999999999999</v>
      </c>
      <c r="F2147" s="27">
        <v>10.885809999999999</v>
      </c>
      <c r="G2147" s="28"/>
      <c r="H2147" s="28"/>
      <c r="I2147" s="27"/>
      <c r="J2147" s="27"/>
    </row>
    <row r="2148" spans="1:10" s="21" customFormat="1" hidden="1" x14ac:dyDescent="0.25">
      <c r="A2148" s="16" t="str">
        <f t="shared" si="199"/>
        <v>a</v>
      </c>
      <c r="B2148" s="22" t="s">
        <v>2</v>
      </c>
      <c r="C2148" s="26" t="s">
        <v>16</v>
      </c>
      <c r="D2148" s="27">
        <v>377</v>
      </c>
      <c r="E2148" s="27">
        <v>425.767</v>
      </c>
      <c r="F2148" s="27">
        <v>422.89292999999998</v>
      </c>
      <c r="G2148" s="28"/>
      <c r="H2148" s="28"/>
      <c r="I2148" s="27"/>
      <c r="J2148" s="27"/>
    </row>
    <row r="2149" spans="1:10" s="21" customFormat="1" hidden="1" x14ac:dyDescent="0.25">
      <c r="A2149" s="16" t="str">
        <f t="shared" si="199"/>
        <v>a</v>
      </c>
      <c r="B2149" s="22" t="s">
        <v>2</v>
      </c>
      <c r="C2149" s="23" t="s">
        <v>17</v>
      </c>
      <c r="D2149" s="24">
        <v>25</v>
      </c>
      <c r="E2149" s="24">
        <v>88.15</v>
      </c>
      <c r="F2149" s="24">
        <v>88.149000000000001</v>
      </c>
      <c r="G2149" s="25"/>
      <c r="H2149" s="25"/>
      <c r="I2149" s="24"/>
      <c r="J2149" s="24"/>
    </row>
    <row r="2150" spans="1:10" s="21" customFormat="1" ht="45.75" hidden="1" thickBot="1" x14ac:dyDescent="0.3">
      <c r="A2150" s="16" t="str">
        <f t="shared" si="199"/>
        <v>a</v>
      </c>
      <c r="B2150" s="17" t="s">
        <v>944</v>
      </c>
      <c r="C2150" s="18" t="s">
        <v>945</v>
      </c>
      <c r="D2150" s="19">
        <v>1786</v>
      </c>
      <c r="E2150" s="19">
        <v>1488.883</v>
      </c>
      <c r="F2150" s="19">
        <v>1473.4355700000001</v>
      </c>
      <c r="G2150" s="20">
        <f t="shared" si="200"/>
        <v>0.83364109742441217</v>
      </c>
      <c r="H2150" s="20">
        <f t="shared" si="200"/>
        <v>0.98962481941159919</v>
      </c>
      <c r="I2150" s="19" t="str">
        <f t="shared" si="201"/>
        <v>0</v>
      </c>
      <c r="J2150" s="19" t="str">
        <f t="shared" si="202"/>
        <v>0</v>
      </c>
    </row>
    <row r="2151" spans="1:10" s="21" customFormat="1" hidden="1" x14ac:dyDescent="0.25">
      <c r="A2151" s="16" t="str">
        <f t="shared" si="199"/>
        <v>a</v>
      </c>
      <c r="B2151" s="22" t="s">
        <v>2</v>
      </c>
      <c r="C2151" s="23" t="s">
        <v>10</v>
      </c>
      <c r="D2151" s="24">
        <v>1761</v>
      </c>
      <c r="E2151" s="24">
        <v>1400.7329999999999</v>
      </c>
      <c r="F2151" s="24">
        <v>1385.28657</v>
      </c>
      <c r="G2151" s="25"/>
      <c r="H2151" s="25"/>
      <c r="I2151" s="24"/>
      <c r="J2151" s="24"/>
    </row>
    <row r="2152" spans="1:10" s="21" customFormat="1" hidden="1" x14ac:dyDescent="0.25">
      <c r="A2152" s="16" t="str">
        <f t="shared" si="199"/>
        <v>a</v>
      </c>
      <c r="B2152" s="22" t="s">
        <v>2</v>
      </c>
      <c r="C2152" s="26" t="s">
        <v>12</v>
      </c>
      <c r="D2152" s="27">
        <v>1331</v>
      </c>
      <c r="E2152" s="27">
        <v>963.33299999999997</v>
      </c>
      <c r="F2152" s="27">
        <v>951.50783000000001</v>
      </c>
      <c r="G2152" s="28"/>
      <c r="H2152" s="28"/>
      <c r="I2152" s="27"/>
      <c r="J2152" s="27"/>
    </row>
    <row r="2153" spans="1:10" s="21" customFormat="1" hidden="1" x14ac:dyDescent="0.25">
      <c r="A2153" s="16" t="str">
        <f t="shared" si="199"/>
        <v>a</v>
      </c>
      <c r="B2153" s="22" t="s">
        <v>2</v>
      </c>
      <c r="C2153" s="26" t="s">
        <v>14</v>
      </c>
      <c r="D2153" s="27">
        <v>50</v>
      </c>
      <c r="E2153" s="27">
        <v>0</v>
      </c>
      <c r="F2153" s="27">
        <v>0</v>
      </c>
      <c r="G2153" s="28"/>
      <c r="H2153" s="28"/>
      <c r="I2153" s="27"/>
      <c r="J2153" s="27"/>
    </row>
    <row r="2154" spans="1:10" s="21" customFormat="1" hidden="1" x14ac:dyDescent="0.25">
      <c r="A2154" s="16" t="str">
        <f t="shared" si="199"/>
        <v>a</v>
      </c>
      <c r="B2154" s="22" t="s">
        <v>2</v>
      </c>
      <c r="C2154" s="26" t="s">
        <v>15</v>
      </c>
      <c r="D2154" s="27">
        <v>3</v>
      </c>
      <c r="E2154" s="27">
        <v>11.632999999999999</v>
      </c>
      <c r="F2154" s="27">
        <v>10.885809999999999</v>
      </c>
      <c r="G2154" s="28"/>
      <c r="H2154" s="28"/>
      <c r="I2154" s="27"/>
      <c r="J2154" s="27"/>
    </row>
    <row r="2155" spans="1:10" s="21" customFormat="1" hidden="1" x14ac:dyDescent="0.25">
      <c r="A2155" s="16" t="str">
        <f t="shared" si="199"/>
        <v>a</v>
      </c>
      <c r="B2155" s="22" t="s">
        <v>2</v>
      </c>
      <c r="C2155" s="26" t="s">
        <v>16</v>
      </c>
      <c r="D2155" s="27">
        <v>377</v>
      </c>
      <c r="E2155" s="27">
        <v>425.767</v>
      </c>
      <c r="F2155" s="27">
        <v>422.89292999999998</v>
      </c>
      <c r="G2155" s="28"/>
      <c r="H2155" s="28"/>
      <c r="I2155" s="27"/>
      <c r="J2155" s="27"/>
    </row>
    <row r="2156" spans="1:10" s="21" customFormat="1" hidden="1" x14ac:dyDescent="0.25">
      <c r="A2156" s="16" t="str">
        <f t="shared" si="199"/>
        <v>a</v>
      </c>
      <c r="B2156" s="22" t="s">
        <v>2</v>
      </c>
      <c r="C2156" s="23" t="s">
        <v>17</v>
      </c>
      <c r="D2156" s="24">
        <v>25</v>
      </c>
      <c r="E2156" s="24">
        <v>88.15</v>
      </c>
      <c r="F2156" s="24">
        <v>88.149000000000001</v>
      </c>
      <c r="G2156" s="25"/>
      <c r="H2156" s="25"/>
      <c r="I2156" s="24"/>
      <c r="J2156" s="24"/>
    </row>
    <row r="2157" spans="1:10" s="21" customFormat="1" ht="45.75" hidden="1" thickBot="1" x14ac:dyDescent="0.3">
      <c r="A2157" s="16" t="str">
        <f t="shared" si="199"/>
        <v>a</v>
      </c>
      <c r="B2157" s="17" t="s">
        <v>946</v>
      </c>
      <c r="C2157" s="18" t="s">
        <v>947</v>
      </c>
      <c r="D2157" s="19">
        <v>0</v>
      </c>
      <c r="E2157" s="19">
        <v>0.67500000000000004</v>
      </c>
      <c r="F2157" s="19">
        <v>0.67500000000000004</v>
      </c>
      <c r="G2157" s="20" t="e">
        <f t="shared" si="200"/>
        <v>#DIV/0!</v>
      </c>
      <c r="H2157" s="20">
        <f t="shared" si="200"/>
        <v>1</v>
      </c>
      <c r="I2157" s="19" t="e">
        <f t="shared" si="201"/>
        <v>#DIV/0!</v>
      </c>
      <c r="J2157" s="19" t="str">
        <f t="shared" si="202"/>
        <v>0</v>
      </c>
    </row>
    <row r="2158" spans="1:10" s="21" customFormat="1" hidden="1" x14ac:dyDescent="0.25">
      <c r="A2158" s="16" t="str">
        <f t="shared" si="199"/>
        <v>a</v>
      </c>
      <c r="B2158" s="22" t="s">
        <v>2</v>
      </c>
      <c r="C2158" s="23" t="s">
        <v>10</v>
      </c>
      <c r="D2158" s="24">
        <v>0</v>
      </c>
      <c r="E2158" s="24">
        <v>0.67500000000000004</v>
      </c>
      <c r="F2158" s="24">
        <v>0.67500000000000004</v>
      </c>
      <c r="G2158" s="25"/>
      <c r="H2158" s="25"/>
      <c r="I2158" s="24"/>
      <c r="J2158" s="24"/>
    </row>
    <row r="2159" spans="1:10" s="21" customFormat="1" hidden="1" x14ac:dyDescent="0.25">
      <c r="A2159" s="16" t="str">
        <f t="shared" si="199"/>
        <v>a</v>
      </c>
      <c r="B2159" s="22" t="s">
        <v>2</v>
      </c>
      <c r="C2159" s="26" t="s">
        <v>12</v>
      </c>
      <c r="D2159" s="27">
        <v>0</v>
      </c>
      <c r="E2159" s="27">
        <v>0.67500000000000004</v>
      </c>
      <c r="F2159" s="27">
        <v>0.67500000000000004</v>
      </c>
      <c r="G2159" s="28"/>
      <c r="H2159" s="28"/>
      <c r="I2159" s="27"/>
      <c r="J2159" s="27"/>
    </row>
    <row r="2160" spans="1:10" s="21" customFormat="1" ht="45.75" hidden="1" thickBot="1" x14ac:dyDescent="0.3">
      <c r="A2160" s="16" t="str">
        <f t="shared" si="199"/>
        <v>a</v>
      </c>
      <c r="B2160" s="17" t="s">
        <v>948</v>
      </c>
      <c r="C2160" s="18" t="s">
        <v>949</v>
      </c>
      <c r="D2160" s="19">
        <v>3049</v>
      </c>
      <c r="E2160" s="19">
        <v>3026.0240000000003</v>
      </c>
      <c r="F2160" s="19">
        <v>3021.18505</v>
      </c>
      <c r="G2160" s="20">
        <f t="shared" si="200"/>
        <v>0.99246441456215162</v>
      </c>
      <c r="H2160" s="20">
        <f t="shared" si="200"/>
        <v>0.99840088842652919</v>
      </c>
      <c r="I2160" s="19" t="str">
        <f t="shared" si="201"/>
        <v>0</v>
      </c>
      <c r="J2160" s="19" t="str">
        <f t="shared" si="202"/>
        <v>0</v>
      </c>
    </row>
    <row r="2161" spans="1:10" s="21" customFormat="1" hidden="1" x14ac:dyDescent="0.25">
      <c r="A2161" s="16" t="str">
        <f t="shared" si="199"/>
        <v>a</v>
      </c>
      <c r="B2161" s="22" t="s">
        <v>2</v>
      </c>
      <c r="C2161" s="23" t="s">
        <v>10</v>
      </c>
      <c r="D2161" s="24">
        <v>3049</v>
      </c>
      <c r="E2161" s="24">
        <v>3025.0740000000005</v>
      </c>
      <c r="F2161" s="24">
        <v>3020.2350500000002</v>
      </c>
      <c r="G2161" s="25"/>
      <c r="H2161" s="25"/>
      <c r="I2161" s="24"/>
      <c r="J2161" s="24"/>
    </row>
    <row r="2162" spans="1:10" s="21" customFormat="1" hidden="1" x14ac:dyDescent="0.25">
      <c r="A2162" s="16" t="str">
        <f t="shared" si="199"/>
        <v>a</v>
      </c>
      <c r="B2162" s="22" t="s">
        <v>2</v>
      </c>
      <c r="C2162" s="26" t="s">
        <v>13</v>
      </c>
      <c r="D2162" s="27">
        <v>3049</v>
      </c>
      <c r="E2162" s="27">
        <v>3025.0740000000005</v>
      </c>
      <c r="F2162" s="27">
        <v>3020.2350500000002</v>
      </c>
      <c r="G2162" s="28"/>
      <c r="H2162" s="28"/>
      <c r="I2162" s="27"/>
      <c r="J2162" s="27"/>
    </row>
    <row r="2163" spans="1:10" s="21" customFormat="1" hidden="1" x14ac:dyDescent="0.25">
      <c r="A2163" s="16" t="str">
        <f t="shared" si="199"/>
        <v>a</v>
      </c>
      <c r="B2163" s="22" t="s">
        <v>2</v>
      </c>
      <c r="C2163" s="23" t="s">
        <v>17</v>
      </c>
      <c r="D2163" s="24">
        <v>0</v>
      </c>
      <c r="E2163" s="24">
        <v>0.95</v>
      </c>
      <c r="F2163" s="24">
        <v>0.95</v>
      </c>
      <c r="G2163" s="25"/>
      <c r="H2163" s="25"/>
      <c r="I2163" s="24"/>
      <c r="J2163" s="24"/>
    </row>
    <row r="2164" spans="1:10" s="21" customFormat="1" ht="36.75" hidden="1" thickBot="1" x14ac:dyDescent="0.3">
      <c r="A2164" s="16" t="str">
        <f t="shared" ref="A2164:A2206" si="203">IF(OR(D2164&lt;&gt;0,E2164&lt;&gt;0,F2164&lt;&gt;0),"a","b")</f>
        <v>a</v>
      </c>
      <c r="B2164" s="17" t="s">
        <v>950</v>
      </c>
      <c r="C2164" s="18" t="s">
        <v>951</v>
      </c>
      <c r="D2164" s="19">
        <v>703</v>
      </c>
      <c r="E2164" s="19">
        <v>700.44200000000001</v>
      </c>
      <c r="F2164" s="19">
        <v>700.11323000000004</v>
      </c>
      <c r="G2164" s="20">
        <f t="shared" si="200"/>
        <v>0.99636130867709816</v>
      </c>
      <c r="H2164" s="20">
        <f t="shared" si="200"/>
        <v>0.99953062494824707</v>
      </c>
      <c r="I2164" s="19" t="str">
        <f t="shared" si="201"/>
        <v>0</v>
      </c>
      <c r="J2164" s="19" t="str">
        <f t="shared" si="202"/>
        <v>0</v>
      </c>
    </row>
    <row r="2165" spans="1:10" s="21" customFormat="1" hidden="1" x14ac:dyDescent="0.25">
      <c r="A2165" s="16" t="str">
        <f t="shared" si="203"/>
        <v>a</v>
      </c>
      <c r="B2165" s="22" t="s">
        <v>2</v>
      </c>
      <c r="C2165" s="23" t="s">
        <v>10</v>
      </c>
      <c r="D2165" s="24">
        <v>703</v>
      </c>
      <c r="E2165" s="24">
        <v>700.44200000000001</v>
      </c>
      <c r="F2165" s="24">
        <v>700.11323000000004</v>
      </c>
      <c r="G2165" s="25"/>
      <c r="H2165" s="25"/>
      <c r="I2165" s="24"/>
      <c r="J2165" s="24"/>
    </row>
    <row r="2166" spans="1:10" s="21" customFormat="1" hidden="1" x14ac:dyDescent="0.25">
      <c r="A2166" s="16" t="str">
        <f t="shared" si="203"/>
        <v>a</v>
      </c>
      <c r="B2166" s="22" t="s">
        <v>2</v>
      </c>
      <c r="C2166" s="26" t="s">
        <v>13</v>
      </c>
      <c r="D2166" s="27">
        <v>703</v>
      </c>
      <c r="E2166" s="27">
        <v>700.44200000000001</v>
      </c>
      <c r="F2166" s="27">
        <v>700.11323000000004</v>
      </c>
      <c r="G2166" s="28"/>
      <c r="H2166" s="28"/>
      <c r="I2166" s="27"/>
      <c r="J2166" s="27"/>
    </row>
    <row r="2167" spans="1:10" s="21" customFormat="1" ht="36.75" hidden="1" thickBot="1" x14ac:dyDescent="0.3">
      <c r="A2167" s="16" t="str">
        <f t="shared" si="203"/>
        <v>a</v>
      </c>
      <c r="B2167" s="17" t="s">
        <v>952</v>
      </c>
      <c r="C2167" s="18" t="s">
        <v>953</v>
      </c>
      <c r="D2167" s="19">
        <v>250</v>
      </c>
      <c r="E2167" s="19">
        <v>250</v>
      </c>
      <c r="F2167" s="19">
        <v>249.19830999999999</v>
      </c>
      <c r="G2167" s="20">
        <f t="shared" ref="G2167:H2204" si="204">E2167/D2167</f>
        <v>1</v>
      </c>
      <c r="H2167" s="20">
        <f t="shared" si="204"/>
        <v>0.99679323999999991</v>
      </c>
      <c r="I2167" s="19" t="str">
        <f t="shared" ref="I2167:I2204" si="205">IF(OR(G2167-100%&gt;=30%,100%-G2167&gt;=30%),"1","0")</f>
        <v>0</v>
      </c>
      <c r="J2167" s="19" t="str">
        <f t="shared" ref="J2167:J2204" si="206">IF(OR(H2167-100%&gt;=15%,100%-H2167&gt;=15%),"1","0")</f>
        <v>0</v>
      </c>
    </row>
    <row r="2168" spans="1:10" s="21" customFormat="1" hidden="1" x14ac:dyDescent="0.25">
      <c r="A2168" s="16" t="str">
        <f t="shared" si="203"/>
        <v>a</v>
      </c>
      <c r="B2168" s="22" t="s">
        <v>2</v>
      </c>
      <c r="C2168" s="23" t="s">
        <v>10</v>
      </c>
      <c r="D2168" s="24">
        <v>250</v>
      </c>
      <c r="E2168" s="24">
        <v>250</v>
      </c>
      <c r="F2168" s="24">
        <v>249.19830999999999</v>
      </c>
      <c r="G2168" s="25"/>
      <c r="H2168" s="25"/>
      <c r="I2168" s="24"/>
      <c r="J2168" s="24"/>
    </row>
    <row r="2169" spans="1:10" s="21" customFormat="1" hidden="1" x14ac:dyDescent="0.25">
      <c r="A2169" s="16" t="str">
        <f t="shared" si="203"/>
        <v>a</v>
      </c>
      <c r="B2169" s="22" t="s">
        <v>2</v>
      </c>
      <c r="C2169" s="26" t="s">
        <v>13</v>
      </c>
      <c r="D2169" s="27">
        <v>250</v>
      </c>
      <c r="E2169" s="27">
        <v>250</v>
      </c>
      <c r="F2169" s="27">
        <v>249.19830999999999</v>
      </c>
      <c r="G2169" s="28"/>
      <c r="H2169" s="28"/>
      <c r="I2169" s="27"/>
      <c r="J2169" s="27"/>
    </row>
    <row r="2170" spans="1:10" s="21" customFormat="1" ht="36.75" hidden="1" thickBot="1" x14ac:dyDescent="0.3">
      <c r="A2170" s="16" t="str">
        <f t="shared" si="203"/>
        <v>a</v>
      </c>
      <c r="B2170" s="17" t="s">
        <v>954</v>
      </c>
      <c r="C2170" s="18" t="s">
        <v>955</v>
      </c>
      <c r="D2170" s="19">
        <v>273</v>
      </c>
      <c r="E2170" s="19">
        <v>270.67</v>
      </c>
      <c r="F2170" s="19">
        <v>268.17036999999999</v>
      </c>
      <c r="G2170" s="20">
        <f t="shared" si="204"/>
        <v>0.99146520146520156</v>
      </c>
      <c r="H2170" s="20">
        <f t="shared" si="204"/>
        <v>0.99076502752429152</v>
      </c>
      <c r="I2170" s="19" t="str">
        <f t="shared" si="205"/>
        <v>0</v>
      </c>
      <c r="J2170" s="19" t="str">
        <f t="shared" si="206"/>
        <v>0</v>
      </c>
    </row>
    <row r="2171" spans="1:10" s="21" customFormat="1" hidden="1" x14ac:dyDescent="0.25">
      <c r="A2171" s="16" t="str">
        <f t="shared" si="203"/>
        <v>a</v>
      </c>
      <c r="B2171" s="22" t="s">
        <v>2</v>
      </c>
      <c r="C2171" s="23" t="s">
        <v>10</v>
      </c>
      <c r="D2171" s="24">
        <v>273</v>
      </c>
      <c r="E2171" s="24">
        <v>270.67</v>
      </c>
      <c r="F2171" s="24">
        <v>268.17036999999999</v>
      </c>
      <c r="G2171" s="25"/>
      <c r="H2171" s="25"/>
      <c r="I2171" s="24"/>
      <c r="J2171" s="24"/>
    </row>
    <row r="2172" spans="1:10" s="21" customFormat="1" hidden="1" x14ac:dyDescent="0.25">
      <c r="A2172" s="16" t="str">
        <f t="shared" si="203"/>
        <v>a</v>
      </c>
      <c r="B2172" s="22" t="s">
        <v>2</v>
      </c>
      <c r="C2172" s="26" t="s">
        <v>13</v>
      </c>
      <c r="D2172" s="27">
        <v>273</v>
      </c>
      <c r="E2172" s="27">
        <v>270.67</v>
      </c>
      <c r="F2172" s="27">
        <v>268.17036999999999</v>
      </c>
      <c r="G2172" s="28"/>
      <c r="H2172" s="28"/>
      <c r="I2172" s="27"/>
      <c r="J2172" s="27"/>
    </row>
    <row r="2173" spans="1:10" s="21" customFormat="1" ht="36.75" hidden="1" thickBot="1" x14ac:dyDescent="0.3">
      <c r="A2173" s="16" t="str">
        <f t="shared" si="203"/>
        <v>a</v>
      </c>
      <c r="B2173" s="17" t="s">
        <v>956</v>
      </c>
      <c r="C2173" s="18" t="s">
        <v>957</v>
      </c>
      <c r="D2173" s="19">
        <v>306</v>
      </c>
      <c r="E2173" s="19">
        <v>300.60300000000001</v>
      </c>
      <c r="F2173" s="19">
        <v>300.58866999999998</v>
      </c>
      <c r="G2173" s="20">
        <f t="shared" si="204"/>
        <v>0.98236274509803923</v>
      </c>
      <c r="H2173" s="20">
        <f t="shared" si="204"/>
        <v>0.99995232915173826</v>
      </c>
      <c r="I2173" s="19" t="str">
        <f t="shared" si="205"/>
        <v>0</v>
      </c>
      <c r="J2173" s="19" t="str">
        <f t="shared" si="206"/>
        <v>0</v>
      </c>
    </row>
    <row r="2174" spans="1:10" s="21" customFormat="1" hidden="1" x14ac:dyDescent="0.25">
      <c r="A2174" s="16" t="str">
        <f t="shared" si="203"/>
        <v>a</v>
      </c>
      <c r="B2174" s="22" t="s">
        <v>2</v>
      </c>
      <c r="C2174" s="23" t="s">
        <v>10</v>
      </c>
      <c r="D2174" s="24">
        <v>306</v>
      </c>
      <c r="E2174" s="24">
        <v>300.60300000000001</v>
      </c>
      <c r="F2174" s="24">
        <v>300.58866999999998</v>
      </c>
      <c r="G2174" s="25"/>
      <c r="H2174" s="25"/>
      <c r="I2174" s="24"/>
      <c r="J2174" s="24"/>
    </row>
    <row r="2175" spans="1:10" s="21" customFormat="1" hidden="1" x14ac:dyDescent="0.25">
      <c r="A2175" s="16" t="str">
        <f t="shared" si="203"/>
        <v>a</v>
      </c>
      <c r="B2175" s="22" t="s">
        <v>2</v>
      </c>
      <c r="C2175" s="26" t="s">
        <v>13</v>
      </c>
      <c r="D2175" s="27">
        <v>306</v>
      </c>
      <c r="E2175" s="27">
        <v>300.60300000000001</v>
      </c>
      <c r="F2175" s="27">
        <v>300.58866999999998</v>
      </c>
      <c r="G2175" s="28"/>
      <c r="H2175" s="28"/>
      <c r="I2175" s="27"/>
      <c r="J2175" s="27"/>
    </row>
    <row r="2176" spans="1:10" s="21" customFormat="1" ht="36.75" hidden="1" thickBot="1" x14ac:dyDescent="0.3">
      <c r="A2176" s="16" t="str">
        <f t="shared" si="203"/>
        <v>a</v>
      </c>
      <c r="B2176" s="17" t="s">
        <v>958</v>
      </c>
      <c r="C2176" s="18" t="s">
        <v>959</v>
      </c>
      <c r="D2176" s="19">
        <v>587</v>
      </c>
      <c r="E2176" s="19">
        <v>583.30600000000004</v>
      </c>
      <c r="F2176" s="19">
        <v>583.30043999999998</v>
      </c>
      <c r="G2176" s="20">
        <f t="shared" si="204"/>
        <v>0.9937069846678025</v>
      </c>
      <c r="H2176" s="20">
        <f t="shared" si="204"/>
        <v>0.99999046812479198</v>
      </c>
      <c r="I2176" s="19" t="str">
        <f t="shared" si="205"/>
        <v>0</v>
      </c>
      <c r="J2176" s="19" t="str">
        <f t="shared" si="206"/>
        <v>0</v>
      </c>
    </row>
    <row r="2177" spans="1:10" s="21" customFormat="1" hidden="1" x14ac:dyDescent="0.25">
      <c r="A2177" s="16" t="str">
        <f t="shared" si="203"/>
        <v>a</v>
      </c>
      <c r="B2177" s="22" t="s">
        <v>2</v>
      </c>
      <c r="C2177" s="23" t="s">
        <v>10</v>
      </c>
      <c r="D2177" s="24">
        <v>587</v>
      </c>
      <c r="E2177" s="24">
        <v>583.30600000000004</v>
      </c>
      <c r="F2177" s="24">
        <v>583.30043999999998</v>
      </c>
      <c r="G2177" s="25"/>
      <c r="H2177" s="25"/>
      <c r="I2177" s="24"/>
      <c r="J2177" s="24"/>
    </row>
    <row r="2178" spans="1:10" s="21" customFormat="1" hidden="1" x14ac:dyDescent="0.25">
      <c r="A2178" s="16" t="str">
        <f t="shared" si="203"/>
        <v>a</v>
      </c>
      <c r="B2178" s="22" t="s">
        <v>2</v>
      </c>
      <c r="C2178" s="26" t="s">
        <v>13</v>
      </c>
      <c r="D2178" s="27">
        <v>587</v>
      </c>
      <c r="E2178" s="27">
        <v>583.30600000000004</v>
      </c>
      <c r="F2178" s="27">
        <v>583.30043999999998</v>
      </c>
      <c r="G2178" s="28"/>
      <c r="H2178" s="28"/>
      <c r="I2178" s="27"/>
      <c r="J2178" s="27"/>
    </row>
    <row r="2179" spans="1:10" s="21" customFormat="1" ht="36.75" hidden="1" thickBot="1" x14ac:dyDescent="0.3">
      <c r="A2179" s="16" t="str">
        <f t="shared" si="203"/>
        <v>a</v>
      </c>
      <c r="B2179" s="17" t="s">
        <v>960</v>
      </c>
      <c r="C2179" s="18" t="s">
        <v>961</v>
      </c>
      <c r="D2179" s="19">
        <v>278</v>
      </c>
      <c r="E2179" s="19">
        <v>278</v>
      </c>
      <c r="F2179" s="19">
        <v>278</v>
      </c>
      <c r="G2179" s="20">
        <f t="shared" si="204"/>
        <v>1</v>
      </c>
      <c r="H2179" s="20">
        <f t="shared" si="204"/>
        <v>1</v>
      </c>
      <c r="I2179" s="19" t="str">
        <f t="shared" si="205"/>
        <v>0</v>
      </c>
      <c r="J2179" s="19" t="str">
        <f t="shared" si="206"/>
        <v>0</v>
      </c>
    </row>
    <row r="2180" spans="1:10" s="21" customFormat="1" hidden="1" x14ac:dyDescent="0.25">
      <c r="A2180" s="16" t="str">
        <f t="shared" si="203"/>
        <v>a</v>
      </c>
      <c r="B2180" s="22" t="s">
        <v>2</v>
      </c>
      <c r="C2180" s="23" t="s">
        <v>10</v>
      </c>
      <c r="D2180" s="24">
        <v>278</v>
      </c>
      <c r="E2180" s="24">
        <v>278</v>
      </c>
      <c r="F2180" s="24">
        <v>278</v>
      </c>
      <c r="G2180" s="25"/>
      <c r="H2180" s="25"/>
      <c r="I2180" s="24"/>
      <c r="J2180" s="24"/>
    </row>
    <row r="2181" spans="1:10" s="21" customFormat="1" hidden="1" x14ac:dyDescent="0.25">
      <c r="A2181" s="16" t="str">
        <f t="shared" si="203"/>
        <v>a</v>
      </c>
      <c r="B2181" s="22" t="s">
        <v>2</v>
      </c>
      <c r="C2181" s="26" t="s">
        <v>13</v>
      </c>
      <c r="D2181" s="27">
        <v>278</v>
      </c>
      <c r="E2181" s="27">
        <v>278</v>
      </c>
      <c r="F2181" s="27">
        <v>278</v>
      </c>
      <c r="G2181" s="28"/>
      <c r="H2181" s="28"/>
      <c r="I2181" s="27"/>
      <c r="J2181" s="27"/>
    </row>
    <row r="2182" spans="1:10" s="21" customFormat="1" ht="36.75" hidden="1" thickBot="1" x14ac:dyDescent="0.3">
      <c r="A2182" s="16" t="str">
        <f t="shared" si="203"/>
        <v>a</v>
      </c>
      <c r="B2182" s="17" t="s">
        <v>962</v>
      </c>
      <c r="C2182" s="18" t="s">
        <v>963</v>
      </c>
      <c r="D2182" s="19">
        <v>264</v>
      </c>
      <c r="E2182" s="19">
        <v>264</v>
      </c>
      <c r="F2182" s="19">
        <v>262.81326000000001</v>
      </c>
      <c r="G2182" s="20">
        <f t="shared" si="204"/>
        <v>1</v>
      </c>
      <c r="H2182" s="20">
        <f t="shared" si="204"/>
        <v>0.99550477272727278</v>
      </c>
      <c r="I2182" s="19" t="str">
        <f t="shared" si="205"/>
        <v>0</v>
      </c>
      <c r="J2182" s="19" t="str">
        <f t="shared" si="206"/>
        <v>0</v>
      </c>
    </row>
    <row r="2183" spans="1:10" s="21" customFormat="1" hidden="1" x14ac:dyDescent="0.25">
      <c r="A2183" s="16" t="str">
        <f t="shared" si="203"/>
        <v>a</v>
      </c>
      <c r="B2183" s="22" t="s">
        <v>2</v>
      </c>
      <c r="C2183" s="23" t="s">
        <v>10</v>
      </c>
      <c r="D2183" s="24">
        <v>264</v>
      </c>
      <c r="E2183" s="24">
        <v>263.05</v>
      </c>
      <c r="F2183" s="24">
        <v>261.86326000000003</v>
      </c>
      <c r="G2183" s="25"/>
      <c r="H2183" s="25"/>
      <c r="I2183" s="24"/>
      <c r="J2183" s="24"/>
    </row>
    <row r="2184" spans="1:10" s="21" customFormat="1" hidden="1" x14ac:dyDescent="0.25">
      <c r="A2184" s="16" t="str">
        <f t="shared" si="203"/>
        <v>a</v>
      </c>
      <c r="B2184" s="22" t="s">
        <v>2</v>
      </c>
      <c r="C2184" s="26" t="s">
        <v>13</v>
      </c>
      <c r="D2184" s="27">
        <v>264</v>
      </c>
      <c r="E2184" s="27">
        <v>263.05</v>
      </c>
      <c r="F2184" s="27">
        <v>261.86326000000003</v>
      </c>
      <c r="G2184" s="28"/>
      <c r="H2184" s="28"/>
      <c r="I2184" s="27"/>
      <c r="J2184" s="27"/>
    </row>
    <row r="2185" spans="1:10" s="21" customFormat="1" hidden="1" x14ac:dyDescent="0.25">
      <c r="A2185" s="16" t="str">
        <f t="shared" si="203"/>
        <v>a</v>
      </c>
      <c r="B2185" s="22" t="s">
        <v>2</v>
      </c>
      <c r="C2185" s="23" t="s">
        <v>17</v>
      </c>
      <c r="D2185" s="24">
        <v>0</v>
      </c>
      <c r="E2185" s="24">
        <v>0.95</v>
      </c>
      <c r="F2185" s="24">
        <v>0.95</v>
      </c>
      <c r="G2185" s="25"/>
      <c r="H2185" s="25"/>
      <c r="I2185" s="24"/>
      <c r="J2185" s="24"/>
    </row>
    <row r="2186" spans="1:10" s="21" customFormat="1" ht="36.75" hidden="1" thickBot="1" x14ac:dyDescent="0.3">
      <c r="A2186" s="16" t="str">
        <f t="shared" si="203"/>
        <v>a</v>
      </c>
      <c r="B2186" s="17" t="s">
        <v>964</v>
      </c>
      <c r="C2186" s="18" t="s">
        <v>965</v>
      </c>
      <c r="D2186" s="19">
        <v>388</v>
      </c>
      <c r="E2186" s="19">
        <v>379.00299999999999</v>
      </c>
      <c r="F2186" s="19">
        <v>379.00076999999999</v>
      </c>
      <c r="G2186" s="20">
        <f t="shared" si="204"/>
        <v>0.97681185567010309</v>
      </c>
      <c r="H2186" s="20">
        <f t="shared" si="204"/>
        <v>0.99999411614156086</v>
      </c>
      <c r="I2186" s="19" t="str">
        <f t="shared" si="205"/>
        <v>0</v>
      </c>
      <c r="J2186" s="19" t="str">
        <f t="shared" si="206"/>
        <v>0</v>
      </c>
    </row>
    <row r="2187" spans="1:10" s="21" customFormat="1" hidden="1" x14ac:dyDescent="0.25">
      <c r="A2187" s="16" t="str">
        <f t="shared" si="203"/>
        <v>a</v>
      </c>
      <c r="B2187" s="22" t="s">
        <v>2</v>
      </c>
      <c r="C2187" s="23" t="s">
        <v>10</v>
      </c>
      <c r="D2187" s="24">
        <v>388</v>
      </c>
      <c r="E2187" s="24">
        <v>379.00299999999999</v>
      </c>
      <c r="F2187" s="24">
        <v>379.00076999999999</v>
      </c>
      <c r="G2187" s="25"/>
      <c r="H2187" s="25"/>
      <c r="I2187" s="24"/>
      <c r="J2187" s="24"/>
    </row>
    <row r="2188" spans="1:10" s="21" customFormat="1" hidden="1" x14ac:dyDescent="0.25">
      <c r="A2188" s="16" t="str">
        <f t="shared" si="203"/>
        <v>a</v>
      </c>
      <c r="B2188" s="22" t="s">
        <v>2</v>
      </c>
      <c r="C2188" s="26" t="s">
        <v>13</v>
      </c>
      <c r="D2188" s="27">
        <v>388</v>
      </c>
      <c r="E2188" s="27">
        <v>379.00299999999999</v>
      </c>
      <c r="F2188" s="27">
        <v>379.00076999999999</v>
      </c>
      <c r="G2188" s="28"/>
      <c r="H2188" s="28"/>
      <c r="I2188" s="27"/>
      <c r="J2188" s="27"/>
    </row>
    <row r="2189" spans="1:10" s="21" customFormat="1" ht="30.75" hidden="1" thickBot="1" x14ac:dyDescent="0.3">
      <c r="A2189" s="16" t="str">
        <f t="shared" si="203"/>
        <v>a</v>
      </c>
      <c r="B2189" s="17" t="s">
        <v>966</v>
      </c>
      <c r="C2189" s="18" t="s">
        <v>967</v>
      </c>
      <c r="D2189" s="19">
        <v>300</v>
      </c>
      <c r="E2189" s="19">
        <v>333.23500000000001</v>
      </c>
      <c r="F2189" s="19">
        <v>332.07974000000002</v>
      </c>
      <c r="G2189" s="20">
        <f t="shared" si="204"/>
        <v>1.1107833333333335</v>
      </c>
      <c r="H2189" s="20">
        <f t="shared" si="204"/>
        <v>0.99653319729320144</v>
      </c>
      <c r="I2189" s="19" t="str">
        <f t="shared" si="205"/>
        <v>0</v>
      </c>
      <c r="J2189" s="19" t="str">
        <f t="shared" si="206"/>
        <v>0</v>
      </c>
    </row>
    <row r="2190" spans="1:10" s="21" customFormat="1" hidden="1" x14ac:dyDescent="0.25">
      <c r="A2190" s="16" t="str">
        <f t="shared" si="203"/>
        <v>a</v>
      </c>
      <c r="B2190" s="22" t="s">
        <v>2</v>
      </c>
      <c r="C2190" s="23" t="s">
        <v>10</v>
      </c>
      <c r="D2190" s="24">
        <v>300</v>
      </c>
      <c r="E2190" s="24">
        <v>333.23500000000001</v>
      </c>
      <c r="F2190" s="24">
        <v>332.07974000000002</v>
      </c>
      <c r="G2190" s="25"/>
      <c r="H2190" s="25"/>
      <c r="I2190" s="24"/>
      <c r="J2190" s="24"/>
    </row>
    <row r="2191" spans="1:10" s="21" customFormat="1" hidden="1" x14ac:dyDescent="0.25">
      <c r="A2191" s="16" t="str">
        <f t="shared" si="203"/>
        <v>a</v>
      </c>
      <c r="B2191" s="22" t="s">
        <v>2</v>
      </c>
      <c r="C2191" s="26" t="s">
        <v>12</v>
      </c>
      <c r="D2191" s="27">
        <v>300</v>
      </c>
      <c r="E2191" s="27">
        <v>324.38200000000001</v>
      </c>
      <c r="F2191" s="27">
        <v>323.22750000000002</v>
      </c>
      <c r="G2191" s="28"/>
      <c r="H2191" s="28"/>
      <c r="I2191" s="27"/>
      <c r="J2191" s="27"/>
    </row>
    <row r="2192" spans="1:10" s="21" customFormat="1" hidden="1" x14ac:dyDescent="0.25">
      <c r="A2192" s="16" t="str">
        <f t="shared" si="203"/>
        <v>a</v>
      </c>
      <c r="B2192" s="22" t="s">
        <v>2</v>
      </c>
      <c r="C2192" s="26" t="s">
        <v>15</v>
      </c>
      <c r="D2192" s="27">
        <v>0</v>
      </c>
      <c r="E2192" s="27">
        <v>8.8529999999999998</v>
      </c>
      <c r="F2192" s="27">
        <v>8.8522400000000001</v>
      </c>
      <c r="G2192" s="28"/>
      <c r="H2192" s="28"/>
      <c r="I2192" s="27"/>
      <c r="J2192" s="27"/>
    </row>
    <row r="2193" spans="1:10" s="21" customFormat="1" ht="36.75" hidden="1" thickBot="1" x14ac:dyDescent="0.3">
      <c r="A2193" s="16" t="str">
        <f t="shared" si="203"/>
        <v>a</v>
      </c>
      <c r="B2193" s="17" t="s">
        <v>968</v>
      </c>
      <c r="C2193" s="18" t="s">
        <v>969</v>
      </c>
      <c r="D2193" s="19">
        <v>1670</v>
      </c>
      <c r="E2193" s="19">
        <v>1618.3570000000002</v>
      </c>
      <c r="F2193" s="19">
        <v>1598.9608000000001</v>
      </c>
      <c r="G2193" s="20">
        <f t="shared" si="204"/>
        <v>0.96907604790419177</v>
      </c>
      <c r="H2193" s="20">
        <f t="shared" si="204"/>
        <v>0.98801488175971053</v>
      </c>
      <c r="I2193" s="19" t="str">
        <f t="shared" si="205"/>
        <v>0</v>
      </c>
      <c r="J2193" s="19" t="str">
        <f t="shared" si="206"/>
        <v>0</v>
      </c>
    </row>
    <row r="2194" spans="1:10" s="21" customFormat="1" hidden="1" x14ac:dyDescent="0.25">
      <c r="A2194" s="16" t="str">
        <f t="shared" si="203"/>
        <v>a</v>
      </c>
      <c r="B2194" s="22" t="s">
        <v>2</v>
      </c>
      <c r="C2194" s="23" t="s">
        <v>10</v>
      </c>
      <c r="D2194" s="24">
        <v>1620</v>
      </c>
      <c r="E2194" s="24">
        <v>1585.4570000000001</v>
      </c>
      <c r="F2194" s="24">
        <v>1567.2787000000001</v>
      </c>
      <c r="G2194" s="25"/>
      <c r="H2194" s="25"/>
      <c r="I2194" s="24"/>
      <c r="J2194" s="24"/>
    </row>
    <row r="2195" spans="1:10" s="21" customFormat="1" hidden="1" x14ac:dyDescent="0.25">
      <c r="A2195" s="16" t="str">
        <f t="shared" si="203"/>
        <v>a</v>
      </c>
      <c r="B2195" s="22" t="s">
        <v>2</v>
      </c>
      <c r="C2195" s="26" t="s">
        <v>11</v>
      </c>
      <c r="D2195" s="27">
        <v>1100</v>
      </c>
      <c r="E2195" s="27">
        <v>941.1</v>
      </c>
      <c r="F2195" s="27">
        <v>936.61342000000002</v>
      </c>
      <c r="G2195" s="28"/>
      <c r="H2195" s="28"/>
      <c r="I2195" s="27"/>
      <c r="J2195" s="27"/>
    </row>
    <row r="2196" spans="1:10" s="21" customFormat="1" hidden="1" x14ac:dyDescent="0.25">
      <c r="A2196" s="16" t="str">
        <f t="shared" si="203"/>
        <v>a</v>
      </c>
      <c r="B2196" s="22" t="s">
        <v>2</v>
      </c>
      <c r="C2196" s="26" t="s">
        <v>12</v>
      </c>
      <c r="D2196" s="27">
        <v>480</v>
      </c>
      <c r="E2196" s="27">
        <v>619.05700000000002</v>
      </c>
      <c r="F2196" s="27">
        <v>606.15883999999994</v>
      </c>
      <c r="G2196" s="28"/>
      <c r="H2196" s="28"/>
      <c r="I2196" s="27"/>
      <c r="J2196" s="27"/>
    </row>
    <row r="2197" spans="1:10" s="21" customFormat="1" hidden="1" x14ac:dyDescent="0.25">
      <c r="A2197" s="16" t="str">
        <f t="shared" si="203"/>
        <v>a</v>
      </c>
      <c r="B2197" s="22" t="s">
        <v>2</v>
      </c>
      <c r="C2197" s="26" t="s">
        <v>15</v>
      </c>
      <c r="D2197" s="27">
        <v>15</v>
      </c>
      <c r="E2197" s="27">
        <v>17.2</v>
      </c>
      <c r="F2197" s="27">
        <v>17.149100000000001</v>
      </c>
      <c r="G2197" s="28"/>
      <c r="H2197" s="28"/>
      <c r="I2197" s="27"/>
      <c r="J2197" s="27"/>
    </row>
    <row r="2198" spans="1:10" s="21" customFormat="1" hidden="1" x14ac:dyDescent="0.25">
      <c r="A2198" s="16" t="str">
        <f t="shared" si="203"/>
        <v>a</v>
      </c>
      <c r="B2198" s="22" t="s">
        <v>2</v>
      </c>
      <c r="C2198" s="26" t="s">
        <v>16</v>
      </c>
      <c r="D2198" s="27">
        <v>25</v>
      </c>
      <c r="E2198" s="27">
        <v>8.1</v>
      </c>
      <c r="F2198" s="27">
        <v>7.3573399999999998</v>
      </c>
      <c r="G2198" s="28"/>
      <c r="H2198" s="28"/>
      <c r="I2198" s="27"/>
      <c r="J2198" s="27"/>
    </row>
    <row r="2199" spans="1:10" s="21" customFormat="1" hidden="1" x14ac:dyDescent="0.25">
      <c r="A2199" s="16" t="str">
        <f t="shared" si="203"/>
        <v>a</v>
      </c>
      <c r="B2199" s="22" t="s">
        <v>2</v>
      </c>
      <c r="C2199" s="23" t="s">
        <v>17</v>
      </c>
      <c r="D2199" s="24">
        <v>50</v>
      </c>
      <c r="E2199" s="24">
        <v>32.9</v>
      </c>
      <c r="F2199" s="24">
        <v>31.682099999999998</v>
      </c>
      <c r="G2199" s="25"/>
      <c r="H2199" s="25"/>
      <c r="I2199" s="24"/>
      <c r="J2199" s="24"/>
    </row>
    <row r="2200" spans="1:10" s="21" customFormat="1" ht="45.75" hidden="1" thickBot="1" x14ac:dyDescent="0.3">
      <c r="A2200" s="16" t="str">
        <f t="shared" si="203"/>
        <v>a</v>
      </c>
      <c r="B2200" s="17" t="s">
        <v>970</v>
      </c>
      <c r="C2200" s="18" t="s">
        <v>971</v>
      </c>
      <c r="D2200" s="19">
        <v>1540</v>
      </c>
      <c r="E2200" s="19">
        <v>1765.5</v>
      </c>
      <c r="F2200" s="19">
        <v>1765.45</v>
      </c>
      <c r="G2200" s="20">
        <f t="shared" si="204"/>
        <v>1.1464285714285714</v>
      </c>
      <c r="H2200" s="20">
        <f t="shared" si="204"/>
        <v>0.99997167941093179</v>
      </c>
      <c r="I2200" s="19" t="str">
        <f t="shared" si="205"/>
        <v>0</v>
      </c>
      <c r="J2200" s="19" t="str">
        <f t="shared" si="206"/>
        <v>0</v>
      </c>
    </row>
    <row r="2201" spans="1:10" s="21" customFormat="1" hidden="1" x14ac:dyDescent="0.25">
      <c r="A2201" s="16" t="str">
        <f t="shared" si="203"/>
        <v>a</v>
      </c>
      <c r="B2201" s="22" t="s">
        <v>2</v>
      </c>
      <c r="C2201" s="23" t="s">
        <v>10</v>
      </c>
      <c r="D2201" s="24">
        <v>40</v>
      </c>
      <c r="E2201" s="24">
        <v>42.5</v>
      </c>
      <c r="F2201" s="24">
        <v>42.45</v>
      </c>
      <c r="G2201" s="25"/>
      <c r="H2201" s="25"/>
      <c r="I2201" s="24"/>
      <c r="J2201" s="24"/>
    </row>
    <row r="2202" spans="1:10" s="21" customFormat="1" hidden="1" x14ac:dyDescent="0.25">
      <c r="A2202" s="16" t="str">
        <f t="shared" si="203"/>
        <v>a</v>
      </c>
      <c r="B2202" s="22" t="s">
        <v>2</v>
      </c>
      <c r="C2202" s="26" t="s">
        <v>12</v>
      </c>
      <c r="D2202" s="27">
        <v>40</v>
      </c>
      <c r="E2202" s="27">
        <v>42.5</v>
      </c>
      <c r="F2202" s="27">
        <v>42.45</v>
      </c>
      <c r="G2202" s="28"/>
      <c r="H2202" s="28"/>
      <c r="I2202" s="27"/>
      <c r="J2202" s="27"/>
    </row>
    <row r="2203" spans="1:10" s="21" customFormat="1" hidden="1" x14ac:dyDescent="0.25">
      <c r="A2203" s="16" t="str">
        <f t="shared" si="203"/>
        <v>a</v>
      </c>
      <c r="B2203" s="22" t="s">
        <v>2</v>
      </c>
      <c r="C2203" s="23" t="s">
        <v>17</v>
      </c>
      <c r="D2203" s="24">
        <v>1500</v>
      </c>
      <c r="E2203" s="24">
        <v>1723</v>
      </c>
      <c r="F2203" s="24">
        <v>1723</v>
      </c>
      <c r="G2203" s="25"/>
      <c r="H2203" s="25"/>
      <c r="I2203" s="24"/>
      <c r="J2203" s="24"/>
    </row>
    <row r="2204" spans="1:10" s="21" customFormat="1" ht="36.75" hidden="1" thickBot="1" x14ac:dyDescent="0.3">
      <c r="A2204" s="16" t="str">
        <f t="shared" si="203"/>
        <v>a</v>
      </c>
      <c r="B2204" s="17" t="s">
        <v>972</v>
      </c>
      <c r="C2204" s="18" t="s">
        <v>973</v>
      </c>
      <c r="D2204" s="19">
        <v>23000</v>
      </c>
      <c r="E2204" s="19">
        <v>24361.864000000001</v>
      </c>
      <c r="F2204" s="19">
        <v>24361.864000000001</v>
      </c>
      <c r="G2204" s="20">
        <f t="shared" si="204"/>
        <v>1.0592114782608697</v>
      </c>
      <c r="H2204" s="20">
        <f t="shared" si="204"/>
        <v>1</v>
      </c>
      <c r="I2204" s="19" t="str">
        <f t="shared" si="205"/>
        <v>0</v>
      </c>
      <c r="J2204" s="19" t="str">
        <f t="shared" si="206"/>
        <v>0</v>
      </c>
    </row>
    <row r="2205" spans="1:10" s="21" customFormat="1" hidden="1" x14ac:dyDescent="0.25">
      <c r="A2205" s="16" t="str">
        <f t="shared" si="203"/>
        <v>a</v>
      </c>
      <c r="B2205" s="22" t="s">
        <v>2</v>
      </c>
      <c r="C2205" s="23" t="s">
        <v>10</v>
      </c>
      <c r="D2205" s="24">
        <v>23000</v>
      </c>
      <c r="E2205" s="24">
        <v>24361.864000000001</v>
      </c>
      <c r="F2205" s="24">
        <v>24361.864000000001</v>
      </c>
      <c r="G2205" s="25"/>
      <c r="H2205" s="25"/>
      <c r="I2205" s="24"/>
      <c r="J2205" s="24"/>
    </row>
    <row r="2206" spans="1:10" s="21" customFormat="1" hidden="1" x14ac:dyDescent="0.25">
      <c r="A2206" s="16" t="str">
        <f t="shared" si="203"/>
        <v>a</v>
      </c>
      <c r="B2206" s="22" t="s">
        <v>2</v>
      </c>
      <c r="C2206" s="26" t="s">
        <v>16</v>
      </c>
      <c r="D2206" s="27">
        <v>23000</v>
      </c>
      <c r="E2206" s="27">
        <v>24361.864000000001</v>
      </c>
      <c r="F2206" s="27">
        <v>24361.864000000001</v>
      </c>
      <c r="G2206" s="28"/>
      <c r="H2206" s="28"/>
      <c r="I2206" s="27"/>
      <c r="J2206" s="27"/>
    </row>
    <row r="2207" spans="1:10" s="21" customFormat="1" ht="30.75" hidden="1" thickBot="1" x14ac:dyDescent="0.3">
      <c r="A2207" s="16" t="str">
        <f t="shared" ref="A2207:A2235" si="207">IF(OR(D2207&lt;&gt;0,E2207&lt;&gt;0,F2207&lt;&gt;0),"a","b")</f>
        <v>a</v>
      </c>
      <c r="B2207" s="17" t="s">
        <v>974</v>
      </c>
      <c r="C2207" s="18" t="s">
        <v>975</v>
      </c>
      <c r="D2207" s="19">
        <v>550</v>
      </c>
      <c r="E2207" s="19">
        <v>366.86199999999997</v>
      </c>
      <c r="F2207" s="19">
        <v>366.78033999999997</v>
      </c>
      <c r="G2207" s="20">
        <f t="shared" ref="G2207:H2233" si="208">E2207/D2207</f>
        <v>0.66702181818181816</v>
      </c>
      <c r="H2207" s="20">
        <f t="shared" si="208"/>
        <v>0.99977740948912674</v>
      </c>
      <c r="I2207" s="19" t="str">
        <f t="shared" ref="I2207:I2233" si="209">IF(OR(G2207-100%&gt;=30%,100%-G2207&gt;=30%),"1","0")</f>
        <v>1</v>
      </c>
      <c r="J2207" s="19" t="str">
        <f t="shared" ref="J2207:J2233" si="210">IF(OR(H2207-100%&gt;=15%,100%-H2207&gt;=15%),"1","0")</f>
        <v>0</v>
      </c>
    </row>
    <row r="2208" spans="1:10" s="21" customFormat="1" hidden="1" x14ac:dyDescent="0.25">
      <c r="A2208" s="16" t="str">
        <f t="shared" si="207"/>
        <v>a</v>
      </c>
      <c r="B2208" s="22" t="s">
        <v>2</v>
      </c>
      <c r="C2208" s="23" t="s">
        <v>10</v>
      </c>
      <c r="D2208" s="24">
        <v>550</v>
      </c>
      <c r="E2208" s="24">
        <v>366.86199999999997</v>
      </c>
      <c r="F2208" s="24">
        <v>366.78033999999997</v>
      </c>
      <c r="G2208" s="25"/>
      <c r="H2208" s="25"/>
      <c r="I2208" s="24"/>
      <c r="J2208" s="24"/>
    </row>
    <row r="2209" spans="1:10" s="21" customFormat="1" hidden="1" x14ac:dyDescent="0.25">
      <c r="A2209" s="16" t="str">
        <f t="shared" si="207"/>
        <v>a</v>
      </c>
      <c r="B2209" s="22" t="s">
        <v>2</v>
      </c>
      <c r="C2209" s="26" t="s">
        <v>12</v>
      </c>
      <c r="D2209" s="27">
        <v>470</v>
      </c>
      <c r="E2209" s="27">
        <v>199.86199999999999</v>
      </c>
      <c r="F2209" s="27">
        <v>200.53533999999999</v>
      </c>
      <c r="G2209" s="28"/>
      <c r="H2209" s="28"/>
      <c r="I2209" s="27"/>
      <c r="J2209" s="27"/>
    </row>
    <row r="2210" spans="1:10" s="21" customFormat="1" hidden="1" x14ac:dyDescent="0.25">
      <c r="A2210" s="16" t="str">
        <f t="shared" si="207"/>
        <v>a</v>
      </c>
      <c r="B2210" s="22" t="s">
        <v>2</v>
      </c>
      <c r="C2210" s="26" t="s">
        <v>13</v>
      </c>
      <c r="D2210" s="27">
        <v>50</v>
      </c>
      <c r="E2210" s="27">
        <v>150</v>
      </c>
      <c r="F2210" s="27">
        <v>149.245</v>
      </c>
      <c r="G2210" s="28"/>
      <c r="H2210" s="28"/>
      <c r="I2210" s="27"/>
      <c r="J2210" s="27"/>
    </row>
    <row r="2211" spans="1:10" s="21" customFormat="1" hidden="1" x14ac:dyDescent="0.25">
      <c r="A2211" s="16" t="str">
        <f t="shared" si="207"/>
        <v>a</v>
      </c>
      <c r="B2211" s="22" t="s">
        <v>2</v>
      </c>
      <c r="C2211" s="26" t="s">
        <v>16</v>
      </c>
      <c r="D2211" s="27">
        <v>30</v>
      </c>
      <c r="E2211" s="27">
        <v>17</v>
      </c>
      <c r="F2211" s="27">
        <v>17</v>
      </c>
      <c r="G2211" s="28"/>
      <c r="H2211" s="28"/>
      <c r="I2211" s="27"/>
      <c r="J2211" s="27"/>
    </row>
    <row r="2212" spans="1:10" s="21" customFormat="1" ht="30.75" hidden="1" thickBot="1" x14ac:dyDescent="0.3">
      <c r="A2212" s="16" t="str">
        <f t="shared" si="207"/>
        <v>a</v>
      </c>
      <c r="B2212" s="17" t="s">
        <v>976</v>
      </c>
      <c r="C2212" s="18" t="s">
        <v>977</v>
      </c>
      <c r="D2212" s="19">
        <v>1950</v>
      </c>
      <c r="E2212" s="19">
        <v>1200.6669999999999</v>
      </c>
      <c r="F2212" s="19">
        <v>1629.36202</v>
      </c>
      <c r="G2212" s="20">
        <f t="shared" si="208"/>
        <v>0.61572666666666664</v>
      </c>
      <c r="H2212" s="20">
        <f t="shared" si="208"/>
        <v>1.3570473911584147</v>
      </c>
      <c r="I2212" s="19" t="str">
        <f t="shared" si="209"/>
        <v>1</v>
      </c>
      <c r="J2212" s="19" t="str">
        <f t="shared" si="210"/>
        <v>1</v>
      </c>
    </row>
    <row r="2213" spans="1:10" s="21" customFormat="1" hidden="1" x14ac:dyDescent="0.25">
      <c r="A2213" s="16" t="str">
        <f t="shared" si="207"/>
        <v>a</v>
      </c>
      <c r="B2213" s="22" t="s">
        <v>2</v>
      </c>
      <c r="C2213" s="23" t="s">
        <v>10</v>
      </c>
      <c r="D2213" s="24">
        <v>1940</v>
      </c>
      <c r="E2213" s="24">
        <v>1187.9070000000002</v>
      </c>
      <c r="F2213" s="24">
        <v>1616.6270199999999</v>
      </c>
      <c r="G2213" s="25"/>
      <c r="H2213" s="25"/>
      <c r="I2213" s="24"/>
      <c r="J2213" s="24"/>
    </row>
    <row r="2214" spans="1:10" s="21" customFormat="1" hidden="1" x14ac:dyDescent="0.25">
      <c r="A2214" s="16" t="str">
        <f t="shared" si="207"/>
        <v>a</v>
      </c>
      <c r="B2214" s="22" t="s">
        <v>2</v>
      </c>
      <c r="C2214" s="26" t="s">
        <v>11</v>
      </c>
      <c r="D2214" s="27">
        <v>770</v>
      </c>
      <c r="E2214" s="27">
        <v>746.495</v>
      </c>
      <c r="F2214" s="27">
        <v>747.82672000000002</v>
      </c>
      <c r="G2214" s="28"/>
      <c r="H2214" s="28"/>
      <c r="I2214" s="27"/>
      <c r="J2214" s="27"/>
    </row>
    <row r="2215" spans="1:10" s="21" customFormat="1" hidden="1" x14ac:dyDescent="0.25">
      <c r="A2215" s="16" t="str">
        <f t="shared" si="207"/>
        <v>a</v>
      </c>
      <c r="B2215" s="22" t="s">
        <v>2</v>
      </c>
      <c r="C2215" s="26" t="s">
        <v>12</v>
      </c>
      <c r="D2215" s="27">
        <v>410</v>
      </c>
      <c r="E2215" s="27">
        <v>412.24</v>
      </c>
      <c r="F2215" s="27">
        <v>482.18611000000004</v>
      </c>
      <c r="G2215" s="28"/>
      <c r="H2215" s="28"/>
      <c r="I2215" s="27"/>
      <c r="J2215" s="27"/>
    </row>
    <row r="2216" spans="1:10" s="21" customFormat="1" hidden="1" x14ac:dyDescent="0.25">
      <c r="A2216" s="16" t="str">
        <f t="shared" si="207"/>
        <v>a</v>
      </c>
      <c r="B2216" s="22" t="s">
        <v>2</v>
      </c>
      <c r="C2216" s="26" t="s">
        <v>15</v>
      </c>
      <c r="D2216" s="27">
        <v>5</v>
      </c>
      <c r="E2216" s="27">
        <v>8.7050000000000001</v>
      </c>
      <c r="F2216" s="27">
        <v>8.3049999999999997</v>
      </c>
      <c r="G2216" s="28"/>
      <c r="H2216" s="28"/>
      <c r="I2216" s="27"/>
      <c r="J2216" s="27"/>
    </row>
    <row r="2217" spans="1:10" s="21" customFormat="1" hidden="1" x14ac:dyDescent="0.25">
      <c r="A2217" s="16" t="str">
        <f t="shared" si="207"/>
        <v>a</v>
      </c>
      <c r="B2217" s="22" t="s">
        <v>2</v>
      </c>
      <c r="C2217" s="26" t="s">
        <v>16</v>
      </c>
      <c r="D2217" s="27">
        <v>755</v>
      </c>
      <c r="E2217" s="27">
        <v>20.466999999999999</v>
      </c>
      <c r="F2217" s="27">
        <v>378.30918999999994</v>
      </c>
      <c r="G2217" s="28"/>
      <c r="H2217" s="28"/>
      <c r="I2217" s="27"/>
      <c r="J2217" s="27"/>
    </row>
    <row r="2218" spans="1:10" s="21" customFormat="1" hidden="1" x14ac:dyDescent="0.25">
      <c r="A2218" s="16" t="str">
        <f t="shared" si="207"/>
        <v>a</v>
      </c>
      <c r="B2218" s="22" t="s">
        <v>2</v>
      </c>
      <c r="C2218" s="23" t="s">
        <v>17</v>
      </c>
      <c r="D2218" s="24">
        <v>10</v>
      </c>
      <c r="E2218" s="24">
        <v>12.76</v>
      </c>
      <c r="F2218" s="24">
        <v>12.734999999999999</v>
      </c>
      <c r="G2218" s="25"/>
      <c r="H2218" s="25"/>
      <c r="I2218" s="24"/>
      <c r="J2218" s="24"/>
    </row>
    <row r="2219" spans="1:10" s="21" customFormat="1" ht="36.75" hidden="1" thickBot="1" x14ac:dyDescent="0.3">
      <c r="A2219" s="16" t="str">
        <f t="shared" si="207"/>
        <v>a</v>
      </c>
      <c r="B2219" s="17" t="s">
        <v>978</v>
      </c>
      <c r="C2219" s="18" t="s">
        <v>979</v>
      </c>
      <c r="D2219" s="19">
        <v>1120</v>
      </c>
      <c r="E2219" s="19">
        <v>373.46699999999998</v>
      </c>
      <c r="F2219" s="19">
        <v>772.43083999999999</v>
      </c>
      <c r="G2219" s="20">
        <f t="shared" si="208"/>
        <v>0.33345267857142857</v>
      </c>
      <c r="H2219" s="20">
        <f t="shared" si="208"/>
        <v>2.0682706638069761</v>
      </c>
      <c r="I2219" s="19" t="str">
        <f t="shared" si="209"/>
        <v>1</v>
      </c>
      <c r="J2219" s="19" t="str">
        <f t="shared" si="210"/>
        <v>1</v>
      </c>
    </row>
    <row r="2220" spans="1:10" s="21" customFormat="1" hidden="1" x14ac:dyDescent="0.25">
      <c r="A2220" s="16" t="str">
        <f t="shared" si="207"/>
        <v>a</v>
      </c>
      <c r="B2220" s="22" t="s">
        <v>2</v>
      </c>
      <c r="C2220" s="23" t="s">
        <v>10</v>
      </c>
      <c r="D2220" s="24">
        <v>1115</v>
      </c>
      <c r="E2220" s="24">
        <v>370.46699999999998</v>
      </c>
      <c r="F2220" s="24">
        <v>769.45583999999997</v>
      </c>
      <c r="G2220" s="25"/>
      <c r="H2220" s="25"/>
      <c r="I2220" s="24"/>
      <c r="J2220" s="24"/>
    </row>
    <row r="2221" spans="1:10" s="21" customFormat="1" hidden="1" x14ac:dyDescent="0.25">
      <c r="A2221" s="16" t="str">
        <f t="shared" si="207"/>
        <v>a</v>
      </c>
      <c r="B2221" s="22" t="s">
        <v>2</v>
      </c>
      <c r="C2221" s="26" t="s">
        <v>11</v>
      </c>
      <c r="D2221" s="27">
        <v>250</v>
      </c>
      <c r="E2221" s="27">
        <v>226.495</v>
      </c>
      <c r="F2221" s="27">
        <v>227.82933000000003</v>
      </c>
      <c r="G2221" s="28"/>
      <c r="H2221" s="28"/>
      <c r="I2221" s="27"/>
      <c r="J2221" s="27"/>
    </row>
    <row r="2222" spans="1:10" s="21" customFormat="1" hidden="1" x14ac:dyDescent="0.25">
      <c r="A2222" s="16" t="str">
        <f t="shared" si="207"/>
        <v>a</v>
      </c>
      <c r="B2222" s="22" t="s">
        <v>2</v>
      </c>
      <c r="C2222" s="26" t="s">
        <v>12</v>
      </c>
      <c r="D2222" s="27">
        <v>110</v>
      </c>
      <c r="E2222" s="27">
        <v>117</v>
      </c>
      <c r="F2222" s="27">
        <v>157.59432000000001</v>
      </c>
      <c r="G2222" s="28"/>
      <c r="H2222" s="28"/>
      <c r="I2222" s="27"/>
      <c r="J2222" s="27"/>
    </row>
    <row r="2223" spans="1:10" s="21" customFormat="1" hidden="1" x14ac:dyDescent="0.25">
      <c r="A2223" s="16" t="str">
        <f t="shared" si="207"/>
        <v>a</v>
      </c>
      <c r="B2223" s="22" t="s">
        <v>2</v>
      </c>
      <c r="C2223" s="26" t="s">
        <v>15</v>
      </c>
      <c r="D2223" s="27">
        <v>0</v>
      </c>
      <c r="E2223" s="27">
        <v>6.5049999999999999</v>
      </c>
      <c r="F2223" s="27">
        <v>6.5049999999999999</v>
      </c>
      <c r="G2223" s="28"/>
      <c r="H2223" s="28"/>
      <c r="I2223" s="27"/>
      <c r="J2223" s="27"/>
    </row>
    <row r="2224" spans="1:10" s="21" customFormat="1" hidden="1" x14ac:dyDescent="0.25">
      <c r="A2224" s="16" t="str">
        <f t="shared" si="207"/>
        <v>a</v>
      </c>
      <c r="B2224" s="22" t="s">
        <v>2</v>
      </c>
      <c r="C2224" s="26" t="s">
        <v>16</v>
      </c>
      <c r="D2224" s="27">
        <v>755</v>
      </c>
      <c r="E2224" s="27">
        <v>20.466999999999999</v>
      </c>
      <c r="F2224" s="27">
        <v>377.52718999999996</v>
      </c>
      <c r="G2224" s="28"/>
      <c r="H2224" s="28"/>
      <c r="I2224" s="27"/>
      <c r="J2224" s="27"/>
    </row>
    <row r="2225" spans="1:10" s="21" customFormat="1" hidden="1" x14ac:dyDescent="0.25">
      <c r="A2225" s="16" t="str">
        <f t="shared" si="207"/>
        <v>a</v>
      </c>
      <c r="B2225" s="22" t="s">
        <v>2</v>
      </c>
      <c r="C2225" s="23" t="s">
        <v>17</v>
      </c>
      <c r="D2225" s="24">
        <v>5</v>
      </c>
      <c r="E2225" s="24">
        <v>3</v>
      </c>
      <c r="F2225" s="24">
        <v>2.9750000000000001</v>
      </c>
      <c r="G2225" s="25"/>
      <c r="H2225" s="25"/>
      <c r="I2225" s="24"/>
      <c r="J2225" s="24"/>
    </row>
    <row r="2226" spans="1:10" s="21" customFormat="1" ht="36.75" hidden="1" thickBot="1" x14ac:dyDescent="0.3">
      <c r="A2226" s="16" t="str">
        <f t="shared" si="207"/>
        <v>a</v>
      </c>
      <c r="B2226" s="17" t="s">
        <v>980</v>
      </c>
      <c r="C2226" s="18" t="s">
        <v>981</v>
      </c>
      <c r="D2226" s="19">
        <v>830</v>
      </c>
      <c r="E2226" s="19">
        <v>827.2</v>
      </c>
      <c r="F2226" s="19">
        <v>856.93118000000004</v>
      </c>
      <c r="G2226" s="20">
        <f t="shared" si="208"/>
        <v>0.99662650602409641</v>
      </c>
      <c r="H2226" s="20">
        <f t="shared" si="208"/>
        <v>1.0359419487427466</v>
      </c>
      <c r="I2226" s="19" t="str">
        <f t="shared" si="209"/>
        <v>0</v>
      </c>
      <c r="J2226" s="19" t="str">
        <f t="shared" si="210"/>
        <v>0</v>
      </c>
    </row>
    <row r="2227" spans="1:10" s="21" customFormat="1" hidden="1" x14ac:dyDescent="0.25">
      <c r="A2227" s="16" t="str">
        <f t="shared" si="207"/>
        <v>a</v>
      </c>
      <c r="B2227" s="22" t="s">
        <v>2</v>
      </c>
      <c r="C2227" s="23" t="s">
        <v>10</v>
      </c>
      <c r="D2227" s="24">
        <v>825</v>
      </c>
      <c r="E2227" s="24">
        <v>817.44</v>
      </c>
      <c r="F2227" s="24">
        <v>847.17118000000005</v>
      </c>
      <c r="G2227" s="25"/>
      <c r="H2227" s="25"/>
      <c r="I2227" s="24"/>
      <c r="J2227" s="24"/>
    </row>
    <row r="2228" spans="1:10" s="21" customFormat="1" hidden="1" x14ac:dyDescent="0.25">
      <c r="A2228" s="16" t="str">
        <f t="shared" si="207"/>
        <v>a</v>
      </c>
      <c r="B2228" s="22" t="s">
        <v>2</v>
      </c>
      <c r="C2228" s="26" t="s">
        <v>11</v>
      </c>
      <c r="D2228" s="27">
        <v>520</v>
      </c>
      <c r="E2228" s="27">
        <v>520</v>
      </c>
      <c r="F2228" s="27">
        <v>519.99739</v>
      </c>
      <c r="G2228" s="28"/>
      <c r="H2228" s="28"/>
      <c r="I2228" s="27"/>
      <c r="J2228" s="27"/>
    </row>
    <row r="2229" spans="1:10" s="21" customFormat="1" hidden="1" x14ac:dyDescent="0.25">
      <c r="A2229" s="16" t="str">
        <f t="shared" si="207"/>
        <v>a</v>
      </c>
      <c r="B2229" s="22" t="s">
        <v>2</v>
      </c>
      <c r="C2229" s="26" t="s">
        <v>12</v>
      </c>
      <c r="D2229" s="27">
        <v>300</v>
      </c>
      <c r="E2229" s="27">
        <v>295.24</v>
      </c>
      <c r="F2229" s="27">
        <v>324.59179000000006</v>
      </c>
      <c r="G2229" s="28"/>
      <c r="H2229" s="28"/>
      <c r="I2229" s="27"/>
      <c r="J2229" s="27"/>
    </row>
    <row r="2230" spans="1:10" s="21" customFormat="1" hidden="1" x14ac:dyDescent="0.25">
      <c r="A2230" s="16" t="str">
        <f t="shared" si="207"/>
        <v>a</v>
      </c>
      <c r="B2230" s="22" t="s">
        <v>2</v>
      </c>
      <c r="C2230" s="26" t="s">
        <v>15</v>
      </c>
      <c r="D2230" s="27">
        <v>5</v>
      </c>
      <c r="E2230" s="27">
        <v>2.2000000000000002</v>
      </c>
      <c r="F2230" s="27">
        <v>1.8</v>
      </c>
      <c r="G2230" s="28"/>
      <c r="H2230" s="28"/>
      <c r="I2230" s="27"/>
      <c r="J2230" s="27"/>
    </row>
    <row r="2231" spans="1:10" s="21" customFormat="1" hidden="1" x14ac:dyDescent="0.25">
      <c r="A2231" s="16" t="str">
        <f t="shared" si="207"/>
        <v>a</v>
      </c>
      <c r="B2231" s="22" t="s">
        <v>2</v>
      </c>
      <c r="C2231" s="26" t="s">
        <v>16</v>
      </c>
      <c r="D2231" s="27">
        <v>0</v>
      </c>
      <c r="E2231" s="27">
        <v>0</v>
      </c>
      <c r="F2231" s="27">
        <v>0.78200000000000003</v>
      </c>
      <c r="G2231" s="28"/>
      <c r="H2231" s="28"/>
      <c r="I2231" s="27"/>
      <c r="J2231" s="27"/>
    </row>
    <row r="2232" spans="1:10" s="21" customFormat="1" hidden="1" x14ac:dyDescent="0.25">
      <c r="A2232" s="16" t="str">
        <f t="shared" si="207"/>
        <v>a</v>
      </c>
      <c r="B2232" s="22" t="s">
        <v>2</v>
      </c>
      <c r="C2232" s="23" t="s">
        <v>17</v>
      </c>
      <c r="D2232" s="24">
        <v>5</v>
      </c>
      <c r="E2232" s="24">
        <v>9.76</v>
      </c>
      <c r="F2232" s="24">
        <v>9.76</v>
      </c>
      <c r="G2232" s="25"/>
      <c r="H2232" s="25"/>
      <c r="I2232" s="24"/>
      <c r="J2232" s="24"/>
    </row>
    <row r="2233" spans="1:10" s="21" customFormat="1" ht="18.75" hidden="1" thickBot="1" x14ac:dyDescent="0.3">
      <c r="A2233" s="16" t="str">
        <f t="shared" si="207"/>
        <v>a</v>
      </c>
      <c r="B2233" s="17" t="s">
        <v>982</v>
      </c>
      <c r="C2233" s="18" t="s">
        <v>983</v>
      </c>
      <c r="D2233" s="19">
        <v>1200</v>
      </c>
      <c r="E2233" s="19">
        <v>2739.962</v>
      </c>
      <c r="F2233" s="19">
        <v>3045.9291499999999</v>
      </c>
      <c r="G2233" s="20">
        <f t="shared" si="208"/>
        <v>2.2833016666666666</v>
      </c>
      <c r="H2233" s="20">
        <f t="shared" si="208"/>
        <v>1.1116683917514185</v>
      </c>
      <c r="I2233" s="19" t="str">
        <f t="shared" si="209"/>
        <v>1</v>
      </c>
      <c r="J2233" s="19" t="str">
        <f t="shared" si="210"/>
        <v>0</v>
      </c>
    </row>
    <row r="2234" spans="1:10" s="21" customFormat="1" hidden="1" x14ac:dyDescent="0.25">
      <c r="A2234" s="16" t="str">
        <f t="shared" si="207"/>
        <v>a</v>
      </c>
      <c r="B2234" s="22" t="s">
        <v>2</v>
      </c>
      <c r="C2234" s="23" t="s">
        <v>10</v>
      </c>
      <c r="D2234" s="24">
        <v>1029</v>
      </c>
      <c r="E2234" s="24">
        <v>2736.962</v>
      </c>
      <c r="F2234" s="24">
        <v>3038.4411500000001</v>
      </c>
      <c r="G2234" s="25"/>
      <c r="H2234" s="25"/>
      <c r="I2234" s="24"/>
      <c r="J2234" s="24"/>
    </row>
    <row r="2235" spans="1:10" s="21" customFormat="1" hidden="1" x14ac:dyDescent="0.25">
      <c r="A2235" s="16" t="str">
        <f t="shared" si="207"/>
        <v>a</v>
      </c>
      <c r="B2235" s="22" t="s">
        <v>2</v>
      </c>
      <c r="C2235" s="26" t="s">
        <v>13</v>
      </c>
      <c r="D2235" s="27">
        <v>1029</v>
      </c>
      <c r="E2235" s="27">
        <v>2452.942</v>
      </c>
      <c r="F2235" s="27">
        <v>2683.5871500000003</v>
      </c>
      <c r="G2235" s="28"/>
      <c r="H2235" s="28"/>
      <c r="I2235" s="27"/>
      <c r="J2235" s="27"/>
    </row>
    <row r="2236" spans="1:10" s="21" customFormat="1" hidden="1" x14ac:dyDescent="0.25">
      <c r="A2236" s="16" t="str">
        <f t="shared" ref="A2236:A2262" si="211">IF(OR(D2236&lt;&gt;0,E2236&lt;&gt;0,F2236&lt;&gt;0),"a","b")</f>
        <v>a</v>
      </c>
      <c r="B2236" s="22" t="s">
        <v>2</v>
      </c>
      <c r="C2236" s="26" t="s">
        <v>14</v>
      </c>
      <c r="D2236" s="27">
        <v>0</v>
      </c>
      <c r="E2236" s="27">
        <v>284.02</v>
      </c>
      <c r="F2236" s="27">
        <v>284.02</v>
      </c>
      <c r="G2236" s="28"/>
      <c r="H2236" s="28"/>
      <c r="I2236" s="27"/>
      <c r="J2236" s="27"/>
    </row>
    <row r="2237" spans="1:10" s="21" customFormat="1" hidden="1" x14ac:dyDescent="0.25">
      <c r="A2237" s="16" t="str">
        <f t="shared" si="211"/>
        <v>a</v>
      </c>
      <c r="B2237" s="22" t="s">
        <v>2</v>
      </c>
      <c r="C2237" s="26" t="s">
        <v>16</v>
      </c>
      <c r="D2237" s="27">
        <v>0</v>
      </c>
      <c r="E2237" s="27">
        <v>0</v>
      </c>
      <c r="F2237" s="27">
        <v>70.834000000000003</v>
      </c>
      <c r="G2237" s="28"/>
      <c r="H2237" s="28"/>
      <c r="I2237" s="27"/>
      <c r="J2237" s="27"/>
    </row>
    <row r="2238" spans="1:10" s="21" customFormat="1" hidden="1" x14ac:dyDescent="0.25">
      <c r="A2238" s="16" t="str">
        <f t="shared" si="211"/>
        <v>a</v>
      </c>
      <c r="B2238" s="22" t="s">
        <v>2</v>
      </c>
      <c r="C2238" s="23" t="s">
        <v>17</v>
      </c>
      <c r="D2238" s="24">
        <v>171</v>
      </c>
      <c r="E2238" s="24">
        <v>3</v>
      </c>
      <c r="F2238" s="24">
        <v>7.4879999999999995</v>
      </c>
      <c r="G2238" s="25"/>
      <c r="H2238" s="25"/>
      <c r="I2238" s="24"/>
      <c r="J2238" s="24"/>
    </row>
    <row r="2239" spans="1:10" s="21" customFormat="1" ht="18.75" hidden="1" thickBot="1" x14ac:dyDescent="0.3">
      <c r="A2239" s="16" t="str">
        <f t="shared" si="211"/>
        <v>a</v>
      </c>
      <c r="B2239" s="17" t="s">
        <v>984</v>
      </c>
      <c r="C2239" s="18" t="s">
        <v>985</v>
      </c>
      <c r="D2239" s="19">
        <v>500</v>
      </c>
      <c r="E2239" s="19">
        <v>415.71</v>
      </c>
      <c r="F2239" s="19">
        <v>401.45308999999997</v>
      </c>
      <c r="G2239" s="20">
        <f t="shared" ref="G2239:H2260" si="212">E2239/D2239</f>
        <v>0.83141999999999994</v>
      </c>
      <c r="H2239" s="20">
        <f t="shared" si="212"/>
        <v>0.9657046739313464</v>
      </c>
      <c r="I2239" s="19" t="str">
        <f t="shared" ref="I2239:I2260" si="213">IF(OR(G2239-100%&gt;=30%,100%-G2239&gt;=30%),"1","0")</f>
        <v>0</v>
      </c>
      <c r="J2239" s="19" t="str">
        <f t="shared" ref="J2239:J2260" si="214">IF(OR(H2239-100%&gt;=15%,100%-H2239&gt;=15%),"1","0")</f>
        <v>0</v>
      </c>
    </row>
    <row r="2240" spans="1:10" s="21" customFormat="1" hidden="1" x14ac:dyDescent="0.25">
      <c r="A2240" s="16" t="str">
        <f t="shared" si="211"/>
        <v>a</v>
      </c>
      <c r="B2240" s="22" t="s">
        <v>2</v>
      </c>
      <c r="C2240" s="23" t="s">
        <v>10</v>
      </c>
      <c r="D2240" s="24">
        <v>493</v>
      </c>
      <c r="E2240" s="24">
        <v>408.71</v>
      </c>
      <c r="F2240" s="24">
        <v>397.51308999999998</v>
      </c>
      <c r="G2240" s="25"/>
      <c r="H2240" s="25"/>
      <c r="I2240" s="24"/>
      <c r="J2240" s="24"/>
    </row>
    <row r="2241" spans="1:10" s="21" customFormat="1" hidden="1" x14ac:dyDescent="0.25">
      <c r="A2241" s="16" t="str">
        <f t="shared" si="211"/>
        <v>a</v>
      </c>
      <c r="B2241" s="22" t="s">
        <v>2</v>
      </c>
      <c r="C2241" s="26" t="s">
        <v>13</v>
      </c>
      <c r="D2241" s="27">
        <v>493</v>
      </c>
      <c r="E2241" s="27">
        <v>408.71</v>
      </c>
      <c r="F2241" s="27">
        <v>397.51308999999998</v>
      </c>
      <c r="G2241" s="28"/>
      <c r="H2241" s="28"/>
      <c r="I2241" s="27"/>
      <c r="J2241" s="27"/>
    </row>
    <row r="2242" spans="1:10" s="21" customFormat="1" hidden="1" x14ac:dyDescent="0.25">
      <c r="A2242" s="16" t="str">
        <f t="shared" si="211"/>
        <v>a</v>
      </c>
      <c r="B2242" s="22" t="s">
        <v>2</v>
      </c>
      <c r="C2242" s="23" t="s">
        <v>17</v>
      </c>
      <c r="D2242" s="24">
        <v>7</v>
      </c>
      <c r="E2242" s="24">
        <v>7</v>
      </c>
      <c r="F2242" s="24">
        <v>3.94</v>
      </c>
      <c r="G2242" s="25"/>
      <c r="H2242" s="25"/>
      <c r="I2242" s="24"/>
      <c r="J2242" s="24"/>
    </row>
    <row r="2243" spans="1:10" s="21" customFormat="1" ht="30.75" hidden="1" thickBot="1" x14ac:dyDescent="0.3">
      <c r="A2243" s="16" t="str">
        <f t="shared" si="211"/>
        <v>a</v>
      </c>
      <c r="B2243" s="17" t="s">
        <v>987</v>
      </c>
      <c r="C2243" s="18" t="s">
        <v>986</v>
      </c>
      <c r="D2243" s="19">
        <v>90740</v>
      </c>
      <c r="E2243" s="19">
        <v>92553.5</v>
      </c>
      <c r="F2243" s="19">
        <v>103481.93665</v>
      </c>
      <c r="G2243" s="20">
        <f t="shared" si="212"/>
        <v>1.0199856733524355</v>
      </c>
      <c r="H2243" s="20">
        <f t="shared" si="212"/>
        <v>1.1180769679158542</v>
      </c>
      <c r="I2243" s="19" t="str">
        <f t="shared" si="213"/>
        <v>0</v>
      </c>
      <c r="J2243" s="19" t="str">
        <f t="shared" si="214"/>
        <v>0</v>
      </c>
    </row>
    <row r="2244" spans="1:10" s="21" customFormat="1" hidden="1" x14ac:dyDescent="0.25">
      <c r="A2244" s="16" t="str">
        <f t="shared" si="211"/>
        <v>a</v>
      </c>
      <c r="B2244" s="22" t="s">
        <v>2</v>
      </c>
      <c r="C2244" s="23" t="s">
        <v>10</v>
      </c>
      <c r="D2244" s="24">
        <v>90740</v>
      </c>
      <c r="E2244" s="24">
        <v>47180</v>
      </c>
      <c r="F2244" s="24">
        <v>39228.402419999999</v>
      </c>
      <c r="G2244" s="25"/>
      <c r="H2244" s="25"/>
      <c r="I2244" s="24"/>
      <c r="J2244" s="24"/>
    </row>
    <row r="2245" spans="1:10" s="21" customFormat="1" hidden="1" x14ac:dyDescent="0.25">
      <c r="A2245" s="16" t="str">
        <f t="shared" si="211"/>
        <v>a</v>
      </c>
      <c r="B2245" s="22" t="s">
        <v>2</v>
      </c>
      <c r="C2245" s="26" t="s">
        <v>13</v>
      </c>
      <c r="D2245" s="27">
        <v>7300</v>
      </c>
      <c r="E2245" s="27">
        <v>5890</v>
      </c>
      <c r="F2245" s="27">
        <v>5889.6213600000001</v>
      </c>
      <c r="G2245" s="28"/>
      <c r="H2245" s="28"/>
      <c r="I2245" s="27"/>
      <c r="J2245" s="27"/>
    </row>
    <row r="2246" spans="1:10" s="21" customFormat="1" hidden="1" x14ac:dyDescent="0.25">
      <c r="A2246" s="16" t="str">
        <f t="shared" si="211"/>
        <v>a</v>
      </c>
      <c r="B2246" s="22" t="s">
        <v>2</v>
      </c>
      <c r="C2246" s="26" t="s">
        <v>16</v>
      </c>
      <c r="D2246" s="27">
        <v>83440</v>
      </c>
      <c r="E2246" s="27">
        <v>41290</v>
      </c>
      <c r="F2246" s="27">
        <v>33338.781060000001</v>
      </c>
      <c r="G2246" s="28"/>
      <c r="H2246" s="28"/>
      <c r="I2246" s="27"/>
      <c r="J2246" s="27"/>
    </row>
    <row r="2247" spans="1:10" s="21" customFormat="1" hidden="1" x14ac:dyDescent="0.25">
      <c r="A2247" s="16" t="str">
        <f t="shared" si="211"/>
        <v>a</v>
      </c>
      <c r="B2247" s="22" t="s">
        <v>2</v>
      </c>
      <c r="C2247" s="23" t="s">
        <v>17</v>
      </c>
      <c r="D2247" s="24">
        <v>0</v>
      </c>
      <c r="E2247" s="24">
        <v>45373.5</v>
      </c>
      <c r="F2247" s="24">
        <v>64253.534230000005</v>
      </c>
      <c r="G2247" s="25"/>
      <c r="H2247" s="25"/>
      <c r="I2247" s="24"/>
      <c r="J2247" s="24"/>
    </row>
    <row r="2248" spans="1:10" s="21" customFormat="1" ht="18.75" hidden="1" thickBot="1" x14ac:dyDescent="0.3">
      <c r="A2248" s="16" t="str">
        <f t="shared" si="211"/>
        <v>a</v>
      </c>
      <c r="B2248" s="17" t="s">
        <v>988</v>
      </c>
      <c r="C2248" s="18" t="s">
        <v>989</v>
      </c>
      <c r="D2248" s="19">
        <v>10495</v>
      </c>
      <c r="E2248" s="19">
        <v>10018</v>
      </c>
      <c r="F2248" s="19">
        <v>7875.9367400000001</v>
      </c>
      <c r="G2248" s="20">
        <f t="shared" si="212"/>
        <v>0.95454978561219628</v>
      </c>
      <c r="H2248" s="20">
        <f t="shared" si="212"/>
        <v>0.78617855260531044</v>
      </c>
      <c r="I2248" s="19" t="str">
        <f t="shared" si="213"/>
        <v>0</v>
      </c>
      <c r="J2248" s="19" t="str">
        <f t="shared" si="214"/>
        <v>1</v>
      </c>
    </row>
    <row r="2249" spans="1:10" s="21" customFormat="1" hidden="1" x14ac:dyDescent="0.25">
      <c r="A2249" s="16" t="str">
        <f t="shared" si="211"/>
        <v>a</v>
      </c>
      <c r="B2249" s="22" t="s">
        <v>2</v>
      </c>
      <c r="C2249" s="23" t="s">
        <v>10</v>
      </c>
      <c r="D2249" s="24">
        <v>10280</v>
      </c>
      <c r="E2249" s="24">
        <v>9831</v>
      </c>
      <c r="F2249" s="24">
        <v>7862.3849599999994</v>
      </c>
      <c r="G2249" s="25"/>
      <c r="H2249" s="25"/>
      <c r="I2249" s="24"/>
      <c r="J2249" s="24"/>
    </row>
    <row r="2250" spans="1:10" s="21" customFormat="1" hidden="1" x14ac:dyDescent="0.25">
      <c r="A2250" s="16" t="str">
        <f t="shared" si="211"/>
        <v>a</v>
      </c>
      <c r="B2250" s="22" t="s">
        <v>2</v>
      </c>
      <c r="C2250" s="26" t="s">
        <v>13</v>
      </c>
      <c r="D2250" s="27">
        <v>10280</v>
      </c>
      <c r="E2250" s="27">
        <v>9831</v>
      </c>
      <c r="F2250" s="27">
        <v>7862.3849599999994</v>
      </c>
      <c r="G2250" s="28"/>
      <c r="H2250" s="28"/>
      <c r="I2250" s="27"/>
      <c r="J2250" s="27"/>
    </row>
    <row r="2251" spans="1:10" s="21" customFormat="1" hidden="1" x14ac:dyDescent="0.25">
      <c r="A2251" s="16" t="str">
        <f t="shared" si="211"/>
        <v>a</v>
      </c>
      <c r="B2251" s="22" t="s">
        <v>2</v>
      </c>
      <c r="C2251" s="23" t="s">
        <v>17</v>
      </c>
      <c r="D2251" s="24">
        <v>215</v>
      </c>
      <c r="E2251" s="24">
        <v>187</v>
      </c>
      <c r="F2251" s="24">
        <v>13.551780000000001</v>
      </c>
      <c r="G2251" s="25"/>
      <c r="H2251" s="25"/>
      <c r="I2251" s="24"/>
      <c r="J2251" s="24"/>
    </row>
    <row r="2252" spans="1:10" s="21" customFormat="1" ht="18.75" hidden="1" thickBot="1" x14ac:dyDescent="0.3">
      <c r="A2252" s="16" t="str">
        <f t="shared" si="211"/>
        <v>a</v>
      </c>
      <c r="B2252" s="17" t="s">
        <v>990</v>
      </c>
      <c r="C2252" s="18" t="s">
        <v>991</v>
      </c>
      <c r="D2252" s="19">
        <v>55725</v>
      </c>
      <c r="E2252" s="19">
        <v>73993.699000000008</v>
      </c>
      <c r="F2252" s="19">
        <v>74030.819000000018</v>
      </c>
      <c r="G2252" s="20">
        <f t="shared" si="212"/>
        <v>1.327836680125617</v>
      </c>
      <c r="H2252" s="20">
        <f t="shared" si="212"/>
        <v>1.0005016643376621</v>
      </c>
      <c r="I2252" s="19" t="str">
        <f t="shared" si="213"/>
        <v>1</v>
      </c>
      <c r="J2252" s="19" t="str">
        <f t="shared" si="214"/>
        <v>0</v>
      </c>
    </row>
    <row r="2253" spans="1:10" s="21" customFormat="1" hidden="1" x14ac:dyDescent="0.25">
      <c r="A2253" s="16" t="str">
        <f t="shared" si="211"/>
        <v>a</v>
      </c>
      <c r="B2253" s="22" t="s">
        <v>2</v>
      </c>
      <c r="C2253" s="23" t="s">
        <v>10</v>
      </c>
      <c r="D2253" s="24">
        <v>48596</v>
      </c>
      <c r="E2253" s="24">
        <v>65234.875000000007</v>
      </c>
      <c r="F2253" s="24">
        <v>65309.801390000015</v>
      </c>
      <c r="G2253" s="25"/>
      <c r="H2253" s="25"/>
      <c r="I2253" s="24"/>
      <c r="J2253" s="24"/>
    </row>
    <row r="2254" spans="1:10" s="21" customFormat="1" hidden="1" x14ac:dyDescent="0.25">
      <c r="A2254" s="16" t="str">
        <f t="shared" si="211"/>
        <v>a</v>
      </c>
      <c r="B2254" s="22" t="s">
        <v>2</v>
      </c>
      <c r="C2254" s="26" t="s">
        <v>11</v>
      </c>
      <c r="D2254" s="27">
        <v>31425</v>
      </c>
      <c r="E2254" s="27">
        <v>31639.181000000004</v>
      </c>
      <c r="F2254" s="27">
        <v>31657.912270000008</v>
      </c>
      <c r="G2254" s="28"/>
      <c r="H2254" s="28"/>
      <c r="I2254" s="27"/>
      <c r="J2254" s="27"/>
    </row>
    <row r="2255" spans="1:10" s="21" customFormat="1" hidden="1" x14ac:dyDescent="0.25">
      <c r="A2255" s="16" t="str">
        <f t="shared" si="211"/>
        <v>a</v>
      </c>
      <c r="B2255" s="22" t="s">
        <v>2</v>
      </c>
      <c r="C2255" s="26" t="s">
        <v>12</v>
      </c>
      <c r="D2255" s="27">
        <v>11958</v>
      </c>
      <c r="E2255" s="27">
        <v>25497.586000000003</v>
      </c>
      <c r="F2255" s="27">
        <v>25588.759869999994</v>
      </c>
      <c r="G2255" s="28"/>
      <c r="H2255" s="28"/>
      <c r="I2255" s="27"/>
      <c r="J2255" s="27"/>
    </row>
    <row r="2256" spans="1:10" s="21" customFormat="1" hidden="1" x14ac:dyDescent="0.25">
      <c r="A2256" s="16" t="str">
        <f t="shared" si="211"/>
        <v>a</v>
      </c>
      <c r="B2256" s="22" t="s">
        <v>2</v>
      </c>
      <c r="C2256" s="26" t="s">
        <v>14</v>
      </c>
      <c r="D2256" s="27">
        <v>280</v>
      </c>
      <c r="E2256" s="27">
        <v>356.21199999999999</v>
      </c>
      <c r="F2256" s="27">
        <v>356.17597000000001</v>
      </c>
      <c r="G2256" s="28"/>
      <c r="H2256" s="28"/>
      <c r="I2256" s="27"/>
      <c r="J2256" s="27"/>
    </row>
    <row r="2257" spans="1:10" s="21" customFormat="1" hidden="1" x14ac:dyDescent="0.25">
      <c r="A2257" s="16" t="str">
        <f t="shared" si="211"/>
        <v>a</v>
      </c>
      <c r="B2257" s="22" t="s">
        <v>2</v>
      </c>
      <c r="C2257" s="26" t="s">
        <v>15</v>
      </c>
      <c r="D2257" s="27">
        <v>60</v>
      </c>
      <c r="E2257" s="27">
        <v>91.968000000000004</v>
      </c>
      <c r="F2257" s="27">
        <v>87.705830000000006</v>
      </c>
      <c r="G2257" s="28"/>
      <c r="H2257" s="28"/>
      <c r="I2257" s="27"/>
      <c r="J2257" s="27"/>
    </row>
    <row r="2258" spans="1:10" s="21" customFormat="1" hidden="1" x14ac:dyDescent="0.25">
      <c r="A2258" s="16" t="str">
        <f t="shared" si="211"/>
        <v>a</v>
      </c>
      <c r="B2258" s="22" t="s">
        <v>2</v>
      </c>
      <c r="C2258" s="26" t="s">
        <v>16</v>
      </c>
      <c r="D2258" s="27">
        <v>4873</v>
      </c>
      <c r="E2258" s="27">
        <v>7649.9279999999999</v>
      </c>
      <c r="F2258" s="27">
        <v>7619.2474499999998</v>
      </c>
      <c r="G2258" s="28"/>
      <c r="H2258" s="28"/>
      <c r="I2258" s="27"/>
      <c r="J2258" s="27"/>
    </row>
    <row r="2259" spans="1:10" s="21" customFormat="1" hidden="1" x14ac:dyDescent="0.25">
      <c r="A2259" s="16" t="str">
        <f t="shared" si="211"/>
        <v>a</v>
      </c>
      <c r="B2259" s="22" t="s">
        <v>2</v>
      </c>
      <c r="C2259" s="23" t="s">
        <v>17</v>
      </c>
      <c r="D2259" s="24">
        <v>7129</v>
      </c>
      <c r="E2259" s="24">
        <v>8758.8239999999987</v>
      </c>
      <c r="F2259" s="24">
        <v>8721.0176099999971</v>
      </c>
      <c r="G2259" s="25"/>
      <c r="H2259" s="25"/>
      <c r="I2259" s="24"/>
      <c r="J2259" s="24"/>
    </row>
    <row r="2260" spans="1:10" s="21" customFormat="1" ht="45.75" hidden="1" thickBot="1" x14ac:dyDescent="0.3">
      <c r="A2260" s="16" t="str">
        <f t="shared" si="211"/>
        <v>a</v>
      </c>
      <c r="B2260" s="17" t="s">
        <v>992</v>
      </c>
      <c r="C2260" s="18" t="s">
        <v>993</v>
      </c>
      <c r="D2260" s="19">
        <v>13230</v>
      </c>
      <c r="E2260" s="19">
        <v>13271.823999999999</v>
      </c>
      <c r="F2260" s="19">
        <v>13267.9424</v>
      </c>
      <c r="G2260" s="20">
        <f t="shared" si="212"/>
        <v>1.0031613000755857</v>
      </c>
      <c r="H2260" s="20">
        <f t="shared" si="212"/>
        <v>0.99970753078099894</v>
      </c>
      <c r="I2260" s="19" t="str">
        <f t="shared" si="213"/>
        <v>0</v>
      </c>
      <c r="J2260" s="19" t="str">
        <f t="shared" si="214"/>
        <v>0</v>
      </c>
    </row>
    <row r="2261" spans="1:10" s="21" customFormat="1" hidden="1" x14ac:dyDescent="0.25">
      <c r="A2261" s="16" t="str">
        <f t="shared" si="211"/>
        <v>a</v>
      </c>
      <c r="B2261" s="22" t="s">
        <v>2</v>
      </c>
      <c r="C2261" s="23" t="s">
        <v>10</v>
      </c>
      <c r="D2261" s="24">
        <v>12664</v>
      </c>
      <c r="E2261" s="24">
        <v>12200.701999999999</v>
      </c>
      <c r="F2261" s="24">
        <v>12196.877919999999</v>
      </c>
      <c r="G2261" s="25"/>
      <c r="H2261" s="25"/>
      <c r="I2261" s="24"/>
      <c r="J2261" s="24"/>
    </row>
    <row r="2262" spans="1:10" s="21" customFormat="1" hidden="1" x14ac:dyDescent="0.25">
      <c r="A2262" s="16" t="str">
        <f t="shared" si="211"/>
        <v>a</v>
      </c>
      <c r="B2262" s="22" t="s">
        <v>2</v>
      </c>
      <c r="C2262" s="26" t="s">
        <v>11</v>
      </c>
      <c r="D2262" s="27">
        <v>6707</v>
      </c>
      <c r="E2262" s="27">
        <v>6672.4</v>
      </c>
      <c r="F2262" s="27">
        <v>6672.0684100000008</v>
      </c>
      <c r="G2262" s="28"/>
      <c r="H2262" s="28"/>
      <c r="I2262" s="27"/>
      <c r="J2262" s="27"/>
    </row>
    <row r="2263" spans="1:10" s="21" customFormat="1" hidden="1" x14ac:dyDescent="0.25">
      <c r="A2263" s="16" t="str">
        <f t="shared" ref="A2263:A2326" si="215">IF(OR(D2263&lt;&gt;0,E2263&lt;&gt;0,F2263&lt;&gt;0),"a","b")</f>
        <v>a</v>
      </c>
      <c r="B2263" s="22" t="s">
        <v>2</v>
      </c>
      <c r="C2263" s="26" t="s">
        <v>12</v>
      </c>
      <c r="D2263" s="27">
        <v>5851</v>
      </c>
      <c r="E2263" s="27">
        <v>5423.9530000000004</v>
      </c>
      <c r="F2263" s="27">
        <v>5423.6515999999992</v>
      </c>
      <c r="G2263" s="28"/>
      <c r="H2263" s="28"/>
      <c r="I2263" s="27"/>
      <c r="J2263" s="27"/>
    </row>
    <row r="2264" spans="1:10" s="21" customFormat="1" hidden="1" x14ac:dyDescent="0.25">
      <c r="A2264" s="16" t="str">
        <f t="shared" si="215"/>
        <v>a</v>
      </c>
      <c r="B2264" s="22" t="s">
        <v>2</v>
      </c>
      <c r="C2264" s="26" t="s">
        <v>15</v>
      </c>
      <c r="D2264" s="27">
        <v>50</v>
      </c>
      <c r="E2264" s="27">
        <v>41</v>
      </c>
      <c r="F2264" s="27">
        <v>37.810830000000003</v>
      </c>
      <c r="G2264" s="28"/>
      <c r="H2264" s="28"/>
      <c r="I2264" s="27"/>
      <c r="J2264" s="27"/>
    </row>
    <row r="2265" spans="1:10" s="21" customFormat="1" hidden="1" x14ac:dyDescent="0.25">
      <c r="A2265" s="16" t="str">
        <f t="shared" si="215"/>
        <v>a</v>
      </c>
      <c r="B2265" s="22" t="s">
        <v>2</v>
      </c>
      <c r="C2265" s="26" t="s">
        <v>16</v>
      </c>
      <c r="D2265" s="27">
        <v>56</v>
      </c>
      <c r="E2265" s="27">
        <v>63.348999999999997</v>
      </c>
      <c r="F2265" s="27">
        <v>63.347079999999998</v>
      </c>
      <c r="G2265" s="28"/>
      <c r="H2265" s="28"/>
      <c r="I2265" s="27"/>
      <c r="J2265" s="27"/>
    </row>
    <row r="2266" spans="1:10" s="21" customFormat="1" hidden="1" x14ac:dyDescent="0.25">
      <c r="A2266" s="16" t="str">
        <f t="shared" si="215"/>
        <v>a</v>
      </c>
      <c r="B2266" s="22" t="s">
        <v>2</v>
      </c>
      <c r="C2266" s="23" t="s">
        <v>17</v>
      </c>
      <c r="D2266" s="24">
        <v>566</v>
      </c>
      <c r="E2266" s="24">
        <v>1071.1220000000001</v>
      </c>
      <c r="F2266" s="24">
        <v>1071.06448</v>
      </c>
      <c r="G2266" s="25"/>
      <c r="H2266" s="25"/>
      <c r="I2266" s="24"/>
      <c r="J2266" s="24"/>
    </row>
    <row r="2267" spans="1:10" s="21" customFormat="1" ht="45.75" hidden="1" thickBot="1" x14ac:dyDescent="0.3">
      <c r="A2267" s="16" t="str">
        <f t="shared" si="215"/>
        <v>a</v>
      </c>
      <c r="B2267" s="17" t="s">
        <v>994</v>
      </c>
      <c r="C2267" s="18" t="s">
        <v>995</v>
      </c>
      <c r="D2267" s="19">
        <v>7730</v>
      </c>
      <c r="E2267" s="19">
        <v>7793.4789999999994</v>
      </c>
      <c r="F2267" s="19">
        <v>7789.7668600000006</v>
      </c>
      <c r="G2267" s="20">
        <f t="shared" ref="G2267:H2325" si="216">E2267/D2267</f>
        <v>1.0082120310478653</v>
      </c>
      <c r="H2267" s="20">
        <f t="shared" si="216"/>
        <v>0.99952368640500622</v>
      </c>
      <c r="I2267" s="19" t="str">
        <f t="shared" ref="I2267:I2325" si="217">IF(OR(G2267-100%&gt;=30%,100%-G2267&gt;=30%),"1","0")</f>
        <v>0</v>
      </c>
      <c r="J2267" s="19" t="str">
        <f t="shared" ref="J2267:J2325" si="218">IF(OR(H2267-100%&gt;=15%,100%-H2267&gt;=15%),"1","0")</f>
        <v>0</v>
      </c>
    </row>
    <row r="2268" spans="1:10" s="21" customFormat="1" hidden="1" x14ac:dyDescent="0.25">
      <c r="A2268" s="16" t="str">
        <f t="shared" si="215"/>
        <v>a</v>
      </c>
      <c r="B2268" s="22" t="s">
        <v>2</v>
      </c>
      <c r="C2268" s="23" t="s">
        <v>10</v>
      </c>
      <c r="D2268" s="24">
        <v>7730</v>
      </c>
      <c r="E2268" s="24">
        <v>7793.4789999999994</v>
      </c>
      <c r="F2268" s="24">
        <v>7789.7668600000006</v>
      </c>
      <c r="G2268" s="25"/>
      <c r="H2268" s="25"/>
      <c r="I2268" s="24"/>
      <c r="J2268" s="24"/>
    </row>
    <row r="2269" spans="1:10" s="21" customFormat="1" hidden="1" x14ac:dyDescent="0.25">
      <c r="A2269" s="16" t="str">
        <f t="shared" si="215"/>
        <v>a</v>
      </c>
      <c r="B2269" s="22" t="s">
        <v>2</v>
      </c>
      <c r="C2269" s="26" t="s">
        <v>11</v>
      </c>
      <c r="D2269" s="27">
        <v>6707</v>
      </c>
      <c r="E2269" s="27">
        <v>6672.4</v>
      </c>
      <c r="F2269" s="27">
        <v>6672.0684100000008</v>
      </c>
      <c r="G2269" s="28"/>
      <c r="H2269" s="28"/>
      <c r="I2269" s="27"/>
      <c r="J2269" s="27"/>
    </row>
    <row r="2270" spans="1:10" s="21" customFormat="1" hidden="1" x14ac:dyDescent="0.25">
      <c r="A2270" s="16" t="str">
        <f t="shared" si="215"/>
        <v>a</v>
      </c>
      <c r="B2270" s="22" t="s">
        <v>2</v>
      </c>
      <c r="C2270" s="26" t="s">
        <v>12</v>
      </c>
      <c r="D2270" s="27">
        <v>973</v>
      </c>
      <c r="E2270" s="27">
        <v>1039.1300000000001</v>
      </c>
      <c r="F2270" s="27">
        <v>1038.9392899999998</v>
      </c>
      <c r="G2270" s="28"/>
      <c r="H2270" s="28"/>
      <c r="I2270" s="27"/>
      <c r="J2270" s="27"/>
    </row>
    <row r="2271" spans="1:10" s="21" customFormat="1" hidden="1" x14ac:dyDescent="0.25">
      <c r="A2271" s="16" t="str">
        <f t="shared" si="215"/>
        <v>a</v>
      </c>
      <c r="B2271" s="22" t="s">
        <v>2</v>
      </c>
      <c r="C2271" s="26" t="s">
        <v>15</v>
      </c>
      <c r="D2271" s="27">
        <v>50</v>
      </c>
      <c r="E2271" s="27">
        <v>41</v>
      </c>
      <c r="F2271" s="27">
        <v>37.810830000000003</v>
      </c>
      <c r="G2271" s="28"/>
      <c r="H2271" s="28"/>
      <c r="I2271" s="27"/>
      <c r="J2271" s="27"/>
    </row>
    <row r="2272" spans="1:10" s="21" customFormat="1" hidden="1" x14ac:dyDescent="0.25">
      <c r="A2272" s="16" t="str">
        <f t="shared" si="215"/>
        <v>a</v>
      </c>
      <c r="B2272" s="22" t="s">
        <v>2</v>
      </c>
      <c r="C2272" s="26" t="s">
        <v>16</v>
      </c>
      <c r="D2272" s="27">
        <v>0</v>
      </c>
      <c r="E2272" s="27">
        <v>40.948999999999998</v>
      </c>
      <c r="F2272" s="27">
        <v>40.948329999999999</v>
      </c>
      <c r="G2272" s="28"/>
      <c r="H2272" s="28"/>
      <c r="I2272" s="27"/>
      <c r="J2272" s="27"/>
    </row>
    <row r="2273" spans="1:10" s="21" customFormat="1" ht="36.75" hidden="1" thickBot="1" x14ac:dyDescent="0.3">
      <c r="A2273" s="16" t="str">
        <f t="shared" si="215"/>
        <v>a</v>
      </c>
      <c r="B2273" s="17" t="s">
        <v>996</v>
      </c>
      <c r="C2273" s="18" t="s">
        <v>997</v>
      </c>
      <c r="D2273" s="19">
        <v>1500</v>
      </c>
      <c r="E2273" s="19">
        <v>1478.345</v>
      </c>
      <c r="F2273" s="19">
        <v>1478.25596</v>
      </c>
      <c r="G2273" s="20">
        <f t="shared" si="216"/>
        <v>0.98556333333333335</v>
      </c>
      <c r="H2273" s="20">
        <f t="shared" si="216"/>
        <v>0.99993977048659133</v>
      </c>
      <c r="I2273" s="19" t="str">
        <f t="shared" si="217"/>
        <v>0</v>
      </c>
      <c r="J2273" s="19" t="str">
        <f t="shared" si="218"/>
        <v>0</v>
      </c>
    </row>
    <row r="2274" spans="1:10" s="21" customFormat="1" hidden="1" x14ac:dyDescent="0.25">
      <c r="A2274" s="16" t="str">
        <f t="shared" si="215"/>
        <v>a</v>
      </c>
      <c r="B2274" s="22" t="s">
        <v>2</v>
      </c>
      <c r="C2274" s="23" t="s">
        <v>10</v>
      </c>
      <c r="D2274" s="24">
        <v>934</v>
      </c>
      <c r="E2274" s="24">
        <v>762.34500000000003</v>
      </c>
      <c r="F2274" s="24">
        <v>762.31313999999998</v>
      </c>
      <c r="G2274" s="25"/>
      <c r="H2274" s="25"/>
      <c r="I2274" s="24"/>
      <c r="J2274" s="24"/>
    </row>
    <row r="2275" spans="1:10" s="21" customFormat="1" hidden="1" x14ac:dyDescent="0.25">
      <c r="A2275" s="16" t="str">
        <f t="shared" si="215"/>
        <v>a</v>
      </c>
      <c r="B2275" s="22" t="s">
        <v>2</v>
      </c>
      <c r="C2275" s="26" t="s">
        <v>12</v>
      </c>
      <c r="D2275" s="27">
        <v>878</v>
      </c>
      <c r="E2275" s="27">
        <v>739.94500000000005</v>
      </c>
      <c r="F2275" s="27">
        <v>739.91439000000003</v>
      </c>
      <c r="G2275" s="28"/>
      <c r="H2275" s="28"/>
      <c r="I2275" s="27"/>
      <c r="J2275" s="27"/>
    </row>
    <row r="2276" spans="1:10" s="21" customFormat="1" hidden="1" x14ac:dyDescent="0.25">
      <c r="A2276" s="16" t="str">
        <f t="shared" si="215"/>
        <v>a</v>
      </c>
      <c r="B2276" s="22" t="s">
        <v>2</v>
      </c>
      <c r="C2276" s="26" t="s">
        <v>16</v>
      </c>
      <c r="D2276" s="27">
        <v>56</v>
      </c>
      <c r="E2276" s="27">
        <v>22.4</v>
      </c>
      <c r="F2276" s="27">
        <v>22.39875</v>
      </c>
      <c r="G2276" s="28"/>
      <c r="H2276" s="28"/>
      <c r="I2276" s="27"/>
      <c r="J2276" s="27"/>
    </row>
    <row r="2277" spans="1:10" s="21" customFormat="1" hidden="1" x14ac:dyDescent="0.25">
      <c r="A2277" s="16" t="str">
        <f t="shared" si="215"/>
        <v>a</v>
      </c>
      <c r="B2277" s="22" t="s">
        <v>2</v>
      </c>
      <c r="C2277" s="23" t="s">
        <v>17</v>
      </c>
      <c r="D2277" s="24">
        <v>566</v>
      </c>
      <c r="E2277" s="24">
        <v>716</v>
      </c>
      <c r="F2277" s="24">
        <v>715.94281999999998</v>
      </c>
      <c r="G2277" s="25"/>
      <c r="H2277" s="25"/>
      <c r="I2277" s="24"/>
      <c r="J2277" s="24"/>
    </row>
    <row r="2278" spans="1:10" s="21" customFormat="1" ht="36.75" hidden="1" thickBot="1" x14ac:dyDescent="0.3">
      <c r="A2278" s="16" t="str">
        <f t="shared" si="215"/>
        <v>a</v>
      </c>
      <c r="B2278" s="17" t="s">
        <v>998</v>
      </c>
      <c r="C2278" s="18" t="s">
        <v>999</v>
      </c>
      <c r="D2278" s="19">
        <v>4000</v>
      </c>
      <c r="E2278" s="19">
        <v>4000</v>
      </c>
      <c r="F2278" s="19">
        <v>3999.9195799999998</v>
      </c>
      <c r="G2278" s="20">
        <f t="shared" si="216"/>
        <v>1</v>
      </c>
      <c r="H2278" s="20">
        <f t="shared" si="216"/>
        <v>0.99997989499999995</v>
      </c>
      <c r="I2278" s="19" t="str">
        <f t="shared" si="217"/>
        <v>0</v>
      </c>
      <c r="J2278" s="19" t="str">
        <f t="shared" si="218"/>
        <v>0</v>
      </c>
    </row>
    <row r="2279" spans="1:10" s="21" customFormat="1" hidden="1" x14ac:dyDescent="0.25">
      <c r="A2279" s="16" t="str">
        <f t="shared" si="215"/>
        <v>a</v>
      </c>
      <c r="B2279" s="22" t="s">
        <v>2</v>
      </c>
      <c r="C2279" s="23" t="s">
        <v>10</v>
      </c>
      <c r="D2279" s="24">
        <v>4000</v>
      </c>
      <c r="E2279" s="24">
        <v>3644.8780000000002</v>
      </c>
      <c r="F2279" s="24">
        <v>3644.79792</v>
      </c>
      <c r="G2279" s="25"/>
      <c r="H2279" s="25"/>
      <c r="I2279" s="24"/>
      <c r="J2279" s="24"/>
    </row>
    <row r="2280" spans="1:10" s="21" customFormat="1" hidden="1" x14ac:dyDescent="0.25">
      <c r="A2280" s="16" t="str">
        <f t="shared" si="215"/>
        <v>a</v>
      </c>
      <c r="B2280" s="22" t="s">
        <v>2</v>
      </c>
      <c r="C2280" s="26" t="s">
        <v>12</v>
      </c>
      <c r="D2280" s="27">
        <v>4000</v>
      </c>
      <c r="E2280" s="27">
        <v>3644.8780000000002</v>
      </c>
      <c r="F2280" s="27">
        <v>3644.79792</v>
      </c>
      <c r="G2280" s="28"/>
      <c r="H2280" s="28"/>
      <c r="I2280" s="27"/>
      <c r="J2280" s="27"/>
    </row>
    <row r="2281" spans="1:10" s="21" customFormat="1" hidden="1" x14ac:dyDescent="0.25">
      <c r="A2281" s="16" t="str">
        <f t="shared" si="215"/>
        <v>a</v>
      </c>
      <c r="B2281" s="22" t="s">
        <v>2</v>
      </c>
      <c r="C2281" s="23" t="s">
        <v>17</v>
      </c>
      <c r="D2281" s="24">
        <v>0</v>
      </c>
      <c r="E2281" s="24">
        <v>355.12200000000001</v>
      </c>
      <c r="F2281" s="24">
        <v>355.12166000000002</v>
      </c>
      <c r="G2281" s="25"/>
      <c r="H2281" s="25"/>
      <c r="I2281" s="24"/>
      <c r="J2281" s="24"/>
    </row>
    <row r="2282" spans="1:10" s="21" customFormat="1" ht="36.75" hidden="1" thickBot="1" x14ac:dyDescent="0.3">
      <c r="A2282" s="16" t="str">
        <f t="shared" si="215"/>
        <v>a</v>
      </c>
      <c r="B2282" s="17" t="s">
        <v>1000</v>
      </c>
      <c r="C2282" s="18" t="s">
        <v>1001</v>
      </c>
      <c r="D2282" s="19">
        <v>3425</v>
      </c>
      <c r="E2282" s="19">
        <v>3469.8230000000003</v>
      </c>
      <c r="F2282" s="19">
        <v>3469.7188500000002</v>
      </c>
      <c r="G2282" s="20">
        <f t="shared" si="216"/>
        <v>1.0130870072992701</v>
      </c>
      <c r="H2282" s="20">
        <f t="shared" si="216"/>
        <v>0.99996998405970561</v>
      </c>
      <c r="I2282" s="19" t="str">
        <f t="shared" si="217"/>
        <v>0</v>
      </c>
      <c r="J2282" s="19" t="str">
        <f t="shared" si="218"/>
        <v>0</v>
      </c>
    </row>
    <row r="2283" spans="1:10" s="21" customFormat="1" hidden="1" x14ac:dyDescent="0.25">
      <c r="A2283" s="16" t="str">
        <f t="shared" si="215"/>
        <v>a</v>
      </c>
      <c r="B2283" s="22" t="s">
        <v>2</v>
      </c>
      <c r="C2283" s="23" t="s">
        <v>10</v>
      </c>
      <c r="D2283" s="24">
        <v>2825</v>
      </c>
      <c r="E2283" s="24">
        <v>2950.0550000000003</v>
      </c>
      <c r="F2283" s="24">
        <v>2949.9508500000002</v>
      </c>
      <c r="G2283" s="25"/>
      <c r="H2283" s="25"/>
      <c r="I2283" s="24"/>
      <c r="J2283" s="24"/>
    </row>
    <row r="2284" spans="1:10" s="21" customFormat="1" hidden="1" x14ac:dyDescent="0.25">
      <c r="A2284" s="16" t="str">
        <f t="shared" si="215"/>
        <v>a</v>
      </c>
      <c r="B2284" s="22" t="s">
        <v>2</v>
      </c>
      <c r="C2284" s="26" t="s">
        <v>11</v>
      </c>
      <c r="D2284" s="27">
        <v>2680</v>
      </c>
      <c r="E2284" s="27">
        <v>2618.4850000000001</v>
      </c>
      <c r="F2284" s="27">
        <v>2618.4478300000001</v>
      </c>
      <c r="G2284" s="28"/>
      <c r="H2284" s="28"/>
      <c r="I2284" s="27"/>
      <c r="J2284" s="27"/>
    </row>
    <row r="2285" spans="1:10" s="21" customFormat="1" hidden="1" x14ac:dyDescent="0.25">
      <c r="A2285" s="16" t="str">
        <f t="shared" si="215"/>
        <v>a</v>
      </c>
      <c r="B2285" s="22" t="s">
        <v>2</v>
      </c>
      <c r="C2285" s="26" t="s">
        <v>12</v>
      </c>
      <c r="D2285" s="27">
        <v>145</v>
      </c>
      <c r="E2285" s="27">
        <v>331.57</v>
      </c>
      <c r="F2285" s="27">
        <v>331.50302000000005</v>
      </c>
      <c r="G2285" s="28"/>
      <c r="H2285" s="28"/>
      <c r="I2285" s="27"/>
      <c r="J2285" s="27"/>
    </row>
    <row r="2286" spans="1:10" s="21" customFormat="1" hidden="1" x14ac:dyDescent="0.25">
      <c r="A2286" s="16" t="str">
        <f t="shared" si="215"/>
        <v>a</v>
      </c>
      <c r="B2286" s="22" t="s">
        <v>2</v>
      </c>
      <c r="C2286" s="23" t="s">
        <v>17</v>
      </c>
      <c r="D2286" s="24">
        <v>600</v>
      </c>
      <c r="E2286" s="24">
        <v>519.76800000000003</v>
      </c>
      <c r="F2286" s="24">
        <v>519.76800000000003</v>
      </c>
      <c r="G2286" s="25"/>
      <c r="H2286" s="25"/>
      <c r="I2286" s="24"/>
      <c r="J2286" s="24"/>
    </row>
    <row r="2287" spans="1:10" s="21" customFormat="1" ht="36.75" hidden="1" thickBot="1" x14ac:dyDescent="0.3">
      <c r="A2287" s="16" t="str">
        <f t="shared" si="215"/>
        <v>a</v>
      </c>
      <c r="B2287" s="17" t="s">
        <v>1002</v>
      </c>
      <c r="C2287" s="18" t="s">
        <v>1003</v>
      </c>
      <c r="D2287" s="19">
        <v>2290</v>
      </c>
      <c r="E2287" s="19">
        <v>3423.3440000000001</v>
      </c>
      <c r="F2287" s="19">
        <v>3464.4248899999998</v>
      </c>
      <c r="G2287" s="20">
        <f t="shared" si="216"/>
        <v>1.4949100436681222</v>
      </c>
      <c r="H2287" s="20">
        <f t="shared" si="216"/>
        <v>1.0120002225893745</v>
      </c>
      <c r="I2287" s="19" t="str">
        <f t="shared" si="217"/>
        <v>1</v>
      </c>
      <c r="J2287" s="19" t="str">
        <f t="shared" si="218"/>
        <v>0</v>
      </c>
    </row>
    <row r="2288" spans="1:10" s="21" customFormat="1" hidden="1" x14ac:dyDescent="0.25">
      <c r="A2288" s="16" t="str">
        <f t="shared" si="215"/>
        <v>a</v>
      </c>
      <c r="B2288" s="22" t="s">
        <v>2</v>
      </c>
      <c r="C2288" s="23" t="s">
        <v>10</v>
      </c>
      <c r="D2288" s="24">
        <v>2261</v>
      </c>
      <c r="E2288" s="24">
        <v>3223.2060000000001</v>
      </c>
      <c r="F2288" s="24">
        <v>3264.3378299999999</v>
      </c>
      <c r="G2288" s="25"/>
      <c r="H2288" s="25"/>
      <c r="I2288" s="24"/>
      <c r="J2288" s="24"/>
    </row>
    <row r="2289" spans="1:10" s="21" customFormat="1" hidden="1" x14ac:dyDescent="0.25">
      <c r="A2289" s="16" t="str">
        <f t="shared" si="215"/>
        <v>a</v>
      </c>
      <c r="B2289" s="22" t="s">
        <v>2</v>
      </c>
      <c r="C2289" s="26" t="s">
        <v>11</v>
      </c>
      <c r="D2289" s="27">
        <v>1935</v>
      </c>
      <c r="E2289" s="27">
        <v>1935</v>
      </c>
      <c r="F2289" s="27">
        <v>1942.3649700000001</v>
      </c>
      <c r="G2289" s="28"/>
      <c r="H2289" s="28"/>
      <c r="I2289" s="27"/>
      <c r="J2289" s="27"/>
    </row>
    <row r="2290" spans="1:10" s="21" customFormat="1" hidden="1" x14ac:dyDescent="0.25">
      <c r="A2290" s="16" t="str">
        <f t="shared" si="215"/>
        <v>a</v>
      </c>
      <c r="B2290" s="22" t="s">
        <v>2</v>
      </c>
      <c r="C2290" s="26" t="s">
        <v>12</v>
      </c>
      <c r="D2290" s="27">
        <v>326</v>
      </c>
      <c r="E2290" s="27">
        <v>1288.2060000000001</v>
      </c>
      <c r="F2290" s="27">
        <v>1321.9728600000001</v>
      </c>
      <c r="G2290" s="28"/>
      <c r="H2290" s="28"/>
      <c r="I2290" s="27"/>
      <c r="J2290" s="27"/>
    </row>
    <row r="2291" spans="1:10" s="21" customFormat="1" hidden="1" x14ac:dyDescent="0.25">
      <c r="A2291" s="16" t="str">
        <f t="shared" si="215"/>
        <v>a</v>
      </c>
      <c r="B2291" s="22" t="s">
        <v>2</v>
      </c>
      <c r="C2291" s="23" t="s">
        <v>17</v>
      </c>
      <c r="D2291" s="24">
        <v>29</v>
      </c>
      <c r="E2291" s="24">
        <v>200.13800000000001</v>
      </c>
      <c r="F2291" s="24">
        <v>200.08706000000001</v>
      </c>
      <c r="G2291" s="25"/>
      <c r="H2291" s="25"/>
      <c r="I2291" s="24"/>
      <c r="J2291" s="24"/>
    </row>
    <row r="2292" spans="1:10" s="21" customFormat="1" ht="36.75" hidden="1" thickBot="1" x14ac:dyDescent="0.3">
      <c r="A2292" s="16" t="str">
        <f t="shared" si="215"/>
        <v>a</v>
      </c>
      <c r="B2292" s="17" t="s">
        <v>1004</v>
      </c>
      <c r="C2292" s="18" t="s">
        <v>1005</v>
      </c>
      <c r="D2292" s="19">
        <v>1095</v>
      </c>
      <c r="E2292" s="19">
        <v>1126.6080000000002</v>
      </c>
      <c r="F2292" s="19">
        <v>1126.6078000000002</v>
      </c>
      <c r="G2292" s="20">
        <f t="shared" si="216"/>
        <v>1.0288657534246577</v>
      </c>
      <c r="H2292" s="20">
        <f t="shared" si="216"/>
        <v>0.99999982247596331</v>
      </c>
      <c r="I2292" s="19" t="str">
        <f t="shared" si="217"/>
        <v>0</v>
      </c>
      <c r="J2292" s="19" t="str">
        <f t="shared" si="218"/>
        <v>0</v>
      </c>
    </row>
    <row r="2293" spans="1:10" s="21" customFormat="1" hidden="1" x14ac:dyDescent="0.25">
      <c r="A2293" s="16" t="str">
        <f t="shared" si="215"/>
        <v>a</v>
      </c>
      <c r="B2293" s="22" t="s">
        <v>2</v>
      </c>
      <c r="C2293" s="23" t="s">
        <v>10</v>
      </c>
      <c r="D2293" s="24">
        <v>493</v>
      </c>
      <c r="E2293" s="24">
        <v>524.60800000000006</v>
      </c>
      <c r="F2293" s="24">
        <v>524.60780000000011</v>
      </c>
      <c r="G2293" s="25"/>
      <c r="H2293" s="25"/>
      <c r="I2293" s="24"/>
      <c r="J2293" s="24"/>
    </row>
    <row r="2294" spans="1:10" s="21" customFormat="1" hidden="1" x14ac:dyDescent="0.25">
      <c r="A2294" s="16" t="str">
        <f t="shared" si="215"/>
        <v>a</v>
      </c>
      <c r="B2294" s="22" t="s">
        <v>2</v>
      </c>
      <c r="C2294" s="26" t="s">
        <v>11</v>
      </c>
      <c r="D2294" s="27">
        <v>455</v>
      </c>
      <c r="E2294" s="27">
        <v>453.24200000000002</v>
      </c>
      <c r="F2294" s="27">
        <v>453.24200000000002</v>
      </c>
      <c r="G2294" s="28"/>
      <c r="H2294" s="28"/>
      <c r="I2294" s="27"/>
      <c r="J2294" s="27"/>
    </row>
    <row r="2295" spans="1:10" s="21" customFormat="1" hidden="1" x14ac:dyDescent="0.25">
      <c r="A2295" s="16" t="str">
        <f t="shared" si="215"/>
        <v>a</v>
      </c>
      <c r="B2295" s="22" t="s">
        <v>2</v>
      </c>
      <c r="C2295" s="26" t="s">
        <v>12</v>
      </c>
      <c r="D2295" s="27">
        <v>36</v>
      </c>
      <c r="E2295" s="27">
        <v>69.366</v>
      </c>
      <c r="F2295" s="27">
        <v>69.366</v>
      </c>
      <c r="G2295" s="28"/>
      <c r="H2295" s="28"/>
      <c r="I2295" s="27"/>
      <c r="J2295" s="27"/>
    </row>
    <row r="2296" spans="1:10" s="21" customFormat="1" hidden="1" x14ac:dyDescent="0.25">
      <c r="A2296" s="16" t="str">
        <f t="shared" si="215"/>
        <v>a</v>
      </c>
      <c r="B2296" s="22" t="s">
        <v>2</v>
      </c>
      <c r="C2296" s="26" t="s">
        <v>16</v>
      </c>
      <c r="D2296" s="27">
        <v>2</v>
      </c>
      <c r="E2296" s="27">
        <v>2</v>
      </c>
      <c r="F2296" s="27">
        <v>1.9998</v>
      </c>
      <c r="G2296" s="28"/>
      <c r="H2296" s="28"/>
      <c r="I2296" s="27"/>
      <c r="J2296" s="27"/>
    </row>
    <row r="2297" spans="1:10" s="21" customFormat="1" hidden="1" x14ac:dyDescent="0.25">
      <c r="A2297" s="16" t="str">
        <f t="shared" si="215"/>
        <v>a</v>
      </c>
      <c r="B2297" s="22" t="s">
        <v>2</v>
      </c>
      <c r="C2297" s="23" t="s">
        <v>17</v>
      </c>
      <c r="D2297" s="24">
        <v>602</v>
      </c>
      <c r="E2297" s="24">
        <v>602</v>
      </c>
      <c r="F2297" s="24">
        <v>602</v>
      </c>
      <c r="G2297" s="25"/>
      <c r="H2297" s="25"/>
      <c r="I2297" s="24"/>
      <c r="J2297" s="24"/>
    </row>
    <row r="2298" spans="1:10" s="21" customFormat="1" ht="36.75" hidden="1" thickBot="1" x14ac:dyDescent="0.3">
      <c r="A2298" s="16" t="str">
        <f t="shared" si="215"/>
        <v>a</v>
      </c>
      <c r="B2298" s="17" t="s">
        <v>1006</v>
      </c>
      <c r="C2298" s="18" t="s">
        <v>1007</v>
      </c>
      <c r="D2298" s="19">
        <v>1620</v>
      </c>
      <c r="E2298" s="19">
        <v>1758.81</v>
      </c>
      <c r="F2298" s="19">
        <v>1751.81267</v>
      </c>
      <c r="G2298" s="20">
        <f t="shared" si="216"/>
        <v>1.0856851851851852</v>
      </c>
      <c r="H2298" s="20">
        <f t="shared" si="216"/>
        <v>0.99602155434640471</v>
      </c>
      <c r="I2298" s="19" t="str">
        <f t="shared" si="217"/>
        <v>0</v>
      </c>
      <c r="J2298" s="19" t="str">
        <f t="shared" si="218"/>
        <v>0</v>
      </c>
    </row>
    <row r="2299" spans="1:10" s="21" customFormat="1" hidden="1" x14ac:dyDescent="0.25">
      <c r="A2299" s="16" t="str">
        <f t="shared" si="215"/>
        <v>a</v>
      </c>
      <c r="B2299" s="22" t="s">
        <v>2</v>
      </c>
      <c r="C2299" s="23" t="s">
        <v>10</v>
      </c>
      <c r="D2299" s="24">
        <v>1620</v>
      </c>
      <c r="E2299" s="24">
        <v>1719.336</v>
      </c>
      <c r="F2299" s="24">
        <v>1719.336</v>
      </c>
      <c r="G2299" s="25"/>
      <c r="H2299" s="25"/>
      <c r="I2299" s="24"/>
      <c r="J2299" s="24"/>
    </row>
    <row r="2300" spans="1:10" s="21" customFormat="1" hidden="1" x14ac:dyDescent="0.25">
      <c r="A2300" s="16" t="str">
        <f t="shared" si="215"/>
        <v>a</v>
      </c>
      <c r="B2300" s="22" t="s">
        <v>2</v>
      </c>
      <c r="C2300" s="26" t="s">
        <v>11</v>
      </c>
      <c r="D2300" s="27">
        <v>1566</v>
      </c>
      <c r="E2300" s="27">
        <v>1561.963</v>
      </c>
      <c r="F2300" s="27">
        <v>1561.963</v>
      </c>
      <c r="G2300" s="28"/>
      <c r="H2300" s="28"/>
      <c r="I2300" s="27"/>
      <c r="J2300" s="27"/>
    </row>
    <row r="2301" spans="1:10" s="21" customFormat="1" hidden="1" x14ac:dyDescent="0.25">
      <c r="A2301" s="16" t="str">
        <f t="shared" si="215"/>
        <v>a</v>
      </c>
      <c r="B2301" s="22" t="s">
        <v>2</v>
      </c>
      <c r="C2301" s="26" t="s">
        <v>12</v>
      </c>
      <c r="D2301" s="27">
        <v>54</v>
      </c>
      <c r="E2301" s="27">
        <v>153.33600000000001</v>
      </c>
      <c r="F2301" s="27">
        <v>153.33600000000001</v>
      </c>
      <c r="G2301" s="28"/>
      <c r="H2301" s="28"/>
      <c r="I2301" s="27"/>
      <c r="J2301" s="27"/>
    </row>
    <row r="2302" spans="1:10" s="21" customFormat="1" hidden="1" x14ac:dyDescent="0.25">
      <c r="A2302" s="16" t="str">
        <f t="shared" si="215"/>
        <v>a</v>
      </c>
      <c r="B2302" s="22" t="s">
        <v>2</v>
      </c>
      <c r="C2302" s="26" t="s">
        <v>15</v>
      </c>
      <c r="D2302" s="27">
        <v>0</v>
      </c>
      <c r="E2302" s="27">
        <v>4.0369999999999999</v>
      </c>
      <c r="F2302" s="27">
        <v>4.0369999999999999</v>
      </c>
      <c r="G2302" s="28"/>
      <c r="H2302" s="28"/>
      <c r="I2302" s="27"/>
      <c r="J2302" s="27"/>
    </row>
    <row r="2303" spans="1:10" s="21" customFormat="1" hidden="1" x14ac:dyDescent="0.25">
      <c r="A2303" s="16" t="str">
        <f t="shared" si="215"/>
        <v>a</v>
      </c>
      <c r="B2303" s="22" t="s">
        <v>2</v>
      </c>
      <c r="C2303" s="23" t="s">
        <v>17</v>
      </c>
      <c r="D2303" s="24">
        <v>0</v>
      </c>
      <c r="E2303" s="24">
        <v>39.473999999999997</v>
      </c>
      <c r="F2303" s="24">
        <v>32.476669999999999</v>
      </c>
      <c r="G2303" s="25"/>
      <c r="H2303" s="25"/>
      <c r="I2303" s="24"/>
      <c r="J2303" s="24"/>
    </row>
    <row r="2304" spans="1:10" s="21" customFormat="1" ht="45.75" hidden="1" thickBot="1" x14ac:dyDescent="0.3">
      <c r="A2304" s="16" t="str">
        <f t="shared" si="215"/>
        <v>a</v>
      </c>
      <c r="B2304" s="17" t="s">
        <v>1008</v>
      </c>
      <c r="C2304" s="18" t="s">
        <v>1009</v>
      </c>
      <c r="D2304" s="19">
        <v>5059</v>
      </c>
      <c r="E2304" s="19">
        <v>3796.56</v>
      </c>
      <c r="F2304" s="19">
        <v>3795.7902299999996</v>
      </c>
      <c r="G2304" s="20">
        <f t="shared" si="216"/>
        <v>0.75045661197865188</v>
      </c>
      <c r="H2304" s="20">
        <f t="shared" si="216"/>
        <v>0.99979724540109982</v>
      </c>
      <c r="I2304" s="19" t="str">
        <f t="shared" si="217"/>
        <v>0</v>
      </c>
      <c r="J2304" s="19" t="str">
        <f t="shared" si="218"/>
        <v>0</v>
      </c>
    </row>
    <row r="2305" spans="1:10" s="21" customFormat="1" hidden="1" x14ac:dyDescent="0.25">
      <c r="A2305" s="16" t="str">
        <f t="shared" si="215"/>
        <v>a</v>
      </c>
      <c r="B2305" s="22" t="s">
        <v>2</v>
      </c>
      <c r="C2305" s="23" t="s">
        <v>10</v>
      </c>
      <c r="D2305" s="24">
        <v>1080</v>
      </c>
      <c r="E2305" s="24">
        <v>1250.0650000000001</v>
      </c>
      <c r="F2305" s="24">
        <v>1249.3545399999998</v>
      </c>
      <c r="G2305" s="25"/>
      <c r="H2305" s="25"/>
      <c r="I2305" s="24"/>
      <c r="J2305" s="24"/>
    </row>
    <row r="2306" spans="1:10" s="21" customFormat="1" hidden="1" x14ac:dyDescent="0.25">
      <c r="A2306" s="16" t="str">
        <f t="shared" si="215"/>
        <v>a</v>
      </c>
      <c r="B2306" s="22" t="s">
        <v>2</v>
      </c>
      <c r="C2306" s="26" t="s">
        <v>11</v>
      </c>
      <c r="D2306" s="27">
        <v>962</v>
      </c>
      <c r="E2306" s="27">
        <v>954.10500000000002</v>
      </c>
      <c r="F2306" s="27">
        <v>954.10082999999997</v>
      </c>
      <c r="G2306" s="28"/>
      <c r="H2306" s="28"/>
      <c r="I2306" s="27"/>
      <c r="J2306" s="27"/>
    </row>
    <row r="2307" spans="1:10" s="21" customFormat="1" hidden="1" x14ac:dyDescent="0.25">
      <c r="A2307" s="16" t="str">
        <f t="shared" si="215"/>
        <v>a</v>
      </c>
      <c r="B2307" s="22" t="s">
        <v>2</v>
      </c>
      <c r="C2307" s="26" t="s">
        <v>12</v>
      </c>
      <c r="D2307" s="27">
        <v>118</v>
      </c>
      <c r="E2307" s="27">
        <v>288.065</v>
      </c>
      <c r="F2307" s="27">
        <v>287.43171000000001</v>
      </c>
      <c r="G2307" s="28"/>
      <c r="H2307" s="28"/>
      <c r="I2307" s="27"/>
      <c r="J2307" s="27"/>
    </row>
    <row r="2308" spans="1:10" s="21" customFormat="1" hidden="1" x14ac:dyDescent="0.25">
      <c r="A2308" s="16" t="str">
        <f t="shared" si="215"/>
        <v>a</v>
      </c>
      <c r="B2308" s="22" t="s">
        <v>2</v>
      </c>
      <c r="C2308" s="26" t="s">
        <v>15</v>
      </c>
      <c r="D2308" s="27">
        <v>0</v>
      </c>
      <c r="E2308" s="27">
        <v>7.8949999999999996</v>
      </c>
      <c r="F2308" s="27">
        <v>7.8220000000000001</v>
      </c>
      <c r="G2308" s="28"/>
      <c r="H2308" s="28"/>
      <c r="I2308" s="27"/>
      <c r="J2308" s="27"/>
    </row>
    <row r="2309" spans="1:10" s="21" customFormat="1" hidden="1" x14ac:dyDescent="0.25">
      <c r="A2309" s="16" t="str">
        <f t="shared" si="215"/>
        <v>a</v>
      </c>
      <c r="B2309" s="22" t="s">
        <v>2</v>
      </c>
      <c r="C2309" s="23" t="s">
        <v>17</v>
      </c>
      <c r="D2309" s="24">
        <v>3979</v>
      </c>
      <c r="E2309" s="24">
        <v>2546.4949999999999</v>
      </c>
      <c r="F2309" s="24">
        <v>2546.4356899999998</v>
      </c>
      <c r="G2309" s="25"/>
      <c r="H2309" s="25"/>
      <c r="I2309" s="24"/>
      <c r="J2309" s="24"/>
    </row>
    <row r="2310" spans="1:10" s="21" customFormat="1" ht="45.75" hidden="1" thickBot="1" x14ac:dyDescent="0.3">
      <c r="A2310" s="16" t="str">
        <f t="shared" si="215"/>
        <v>a</v>
      </c>
      <c r="B2310" s="17" t="s">
        <v>1010</v>
      </c>
      <c r="C2310" s="18" t="s">
        <v>1011</v>
      </c>
      <c r="D2310" s="19">
        <v>865</v>
      </c>
      <c r="E2310" s="19">
        <v>1086.595</v>
      </c>
      <c r="F2310" s="19">
        <v>1084.2388100000001</v>
      </c>
      <c r="G2310" s="20">
        <f t="shared" si="216"/>
        <v>1.256179190751445</v>
      </c>
      <c r="H2310" s="20">
        <f t="shared" si="216"/>
        <v>0.9978315839848334</v>
      </c>
      <c r="I2310" s="19" t="str">
        <f t="shared" si="217"/>
        <v>0</v>
      </c>
      <c r="J2310" s="19" t="str">
        <f t="shared" si="218"/>
        <v>0</v>
      </c>
    </row>
    <row r="2311" spans="1:10" s="21" customFormat="1" hidden="1" x14ac:dyDescent="0.25">
      <c r="A2311" s="16" t="str">
        <f t="shared" si="215"/>
        <v>a</v>
      </c>
      <c r="B2311" s="22" t="s">
        <v>2</v>
      </c>
      <c r="C2311" s="23" t="s">
        <v>10</v>
      </c>
      <c r="D2311" s="24">
        <v>865</v>
      </c>
      <c r="E2311" s="24">
        <v>1086.595</v>
      </c>
      <c r="F2311" s="24">
        <v>1084.2388100000001</v>
      </c>
      <c r="G2311" s="25"/>
      <c r="H2311" s="25"/>
      <c r="I2311" s="24"/>
      <c r="J2311" s="24"/>
    </row>
    <row r="2312" spans="1:10" s="21" customFormat="1" hidden="1" x14ac:dyDescent="0.25">
      <c r="A2312" s="16" t="str">
        <f t="shared" si="215"/>
        <v>a</v>
      </c>
      <c r="B2312" s="22" t="s">
        <v>2</v>
      </c>
      <c r="C2312" s="26" t="s">
        <v>11</v>
      </c>
      <c r="D2312" s="27">
        <v>835</v>
      </c>
      <c r="E2312" s="27">
        <v>830.375</v>
      </c>
      <c r="F2312" s="27">
        <v>830.37099999999998</v>
      </c>
      <c r="G2312" s="28"/>
      <c r="H2312" s="28"/>
      <c r="I2312" s="27"/>
      <c r="J2312" s="27"/>
    </row>
    <row r="2313" spans="1:10" s="21" customFormat="1" hidden="1" x14ac:dyDescent="0.25">
      <c r="A2313" s="16" t="str">
        <f t="shared" si="215"/>
        <v>a</v>
      </c>
      <c r="B2313" s="22" t="s">
        <v>2</v>
      </c>
      <c r="C2313" s="26" t="s">
        <v>12</v>
      </c>
      <c r="D2313" s="27">
        <v>30</v>
      </c>
      <c r="E2313" s="27">
        <v>251.595</v>
      </c>
      <c r="F2313" s="27">
        <v>249.24281000000002</v>
      </c>
      <c r="G2313" s="28"/>
      <c r="H2313" s="28"/>
      <c r="I2313" s="27"/>
      <c r="J2313" s="27"/>
    </row>
    <row r="2314" spans="1:10" s="21" customFormat="1" hidden="1" x14ac:dyDescent="0.25">
      <c r="A2314" s="16" t="str">
        <f t="shared" si="215"/>
        <v>a</v>
      </c>
      <c r="B2314" s="22" t="s">
        <v>2</v>
      </c>
      <c r="C2314" s="26" t="s">
        <v>15</v>
      </c>
      <c r="D2314" s="27">
        <v>0</v>
      </c>
      <c r="E2314" s="27">
        <v>4.625</v>
      </c>
      <c r="F2314" s="27">
        <v>4.625</v>
      </c>
      <c r="G2314" s="28"/>
      <c r="H2314" s="28"/>
      <c r="I2314" s="27"/>
      <c r="J2314" s="27"/>
    </row>
    <row r="2315" spans="1:10" s="21" customFormat="1" ht="45.75" hidden="1" thickBot="1" x14ac:dyDescent="0.3">
      <c r="A2315" s="16" t="str">
        <f t="shared" si="215"/>
        <v>a</v>
      </c>
      <c r="B2315" s="17" t="s">
        <v>1012</v>
      </c>
      <c r="C2315" s="18" t="s">
        <v>1013</v>
      </c>
      <c r="D2315" s="19">
        <v>655</v>
      </c>
      <c r="E2315" s="19">
        <v>1177.192</v>
      </c>
      <c r="F2315" s="19">
        <v>1175.8585</v>
      </c>
      <c r="G2315" s="20">
        <f t="shared" si="216"/>
        <v>1.7972396946564886</v>
      </c>
      <c r="H2315" s="20">
        <f t="shared" si="216"/>
        <v>0.9988672196209285</v>
      </c>
      <c r="I2315" s="19" t="str">
        <f t="shared" si="217"/>
        <v>1</v>
      </c>
      <c r="J2315" s="19" t="str">
        <f t="shared" si="218"/>
        <v>0</v>
      </c>
    </row>
    <row r="2316" spans="1:10" s="21" customFormat="1" hidden="1" x14ac:dyDescent="0.25">
      <c r="A2316" s="16" t="str">
        <f t="shared" si="215"/>
        <v>a</v>
      </c>
      <c r="B2316" s="22" t="s">
        <v>2</v>
      </c>
      <c r="C2316" s="23" t="s">
        <v>10</v>
      </c>
      <c r="D2316" s="24">
        <v>655</v>
      </c>
      <c r="E2316" s="24">
        <v>1177.192</v>
      </c>
      <c r="F2316" s="24">
        <v>1175.8585</v>
      </c>
      <c r="G2316" s="25"/>
      <c r="H2316" s="25"/>
      <c r="I2316" s="24"/>
      <c r="J2316" s="24"/>
    </row>
    <row r="2317" spans="1:10" s="21" customFormat="1" hidden="1" x14ac:dyDescent="0.25">
      <c r="A2317" s="16" t="str">
        <f t="shared" si="215"/>
        <v>a</v>
      </c>
      <c r="B2317" s="22" t="s">
        <v>2</v>
      </c>
      <c r="C2317" s="26" t="s">
        <v>11</v>
      </c>
      <c r="D2317" s="27">
        <v>632</v>
      </c>
      <c r="E2317" s="27">
        <v>1019.875</v>
      </c>
      <c r="F2317" s="27">
        <v>1019.8734400000001</v>
      </c>
      <c r="G2317" s="28"/>
      <c r="H2317" s="28"/>
      <c r="I2317" s="27"/>
      <c r="J2317" s="27"/>
    </row>
    <row r="2318" spans="1:10" s="21" customFormat="1" hidden="1" x14ac:dyDescent="0.25">
      <c r="A2318" s="16" t="str">
        <f t="shared" si="215"/>
        <v>a</v>
      </c>
      <c r="B2318" s="22" t="s">
        <v>2</v>
      </c>
      <c r="C2318" s="26" t="s">
        <v>12</v>
      </c>
      <c r="D2318" s="27">
        <v>23</v>
      </c>
      <c r="E2318" s="27">
        <v>157.31700000000001</v>
      </c>
      <c r="F2318" s="27">
        <v>155.98506</v>
      </c>
      <c r="G2318" s="28"/>
      <c r="H2318" s="28"/>
      <c r="I2318" s="27"/>
      <c r="J2318" s="27"/>
    </row>
    <row r="2319" spans="1:10" s="21" customFormat="1" ht="45.75" hidden="1" thickBot="1" x14ac:dyDescent="0.3">
      <c r="A2319" s="16" t="str">
        <f t="shared" si="215"/>
        <v>a</v>
      </c>
      <c r="B2319" s="17" t="s">
        <v>1014</v>
      </c>
      <c r="C2319" s="18" t="s">
        <v>1015</v>
      </c>
      <c r="D2319" s="19">
        <v>925</v>
      </c>
      <c r="E2319" s="19">
        <v>1091.93</v>
      </c>
      <c r="F2319" s="19">
        <v>1091.9233899999999</v>
      </c>
      <c r="G2319" s="20">
        <f t="shared" si="216"/>
        <v>1.180464864864865</v>
      </c>
      <c r="H2319" s="20">
        <f t="shared" si="216"/>
        <v>0.99999394649840179</v>
      </c>
      <c r="I2319" s="19" t="str">
        <f t="shared" si="217"/>
        <v>0</v>
      </c>
      <c r="J2319" s="19" t="str">
        <f t="shared" si="218"/>
        <v>0</v>
      </c>
    </row>
    <row r="2320" spans="1:10" s="21" customFormat="1" hidden="1" x14ac:dyDescent="0.25">
      <c r="A2320" s="16" t="str">
        <f t="shared" si="215"/>
        <v>a</v>
      </c>
      <c r="B2320" s="22" t="s">
        <v>2</v>
      </c>
      <c r="C2320" s="23" t="s">
        <v>10</v>
      </c>
      <c r="D2320" s="24">
        <v>925</v>
      </c>
      <c r="E2320" s="24">
        <v>976.93000000000006</v>
      </c>
      <c r="F2320" s="24">
        <v>976.92339000000004</v>
      </c>
      <c r="G2320" s="25"/>
      <c r="H2320" s="25"/>
      <c r="I2320" s="24"/>
      <c r="J2320" s="24"/>
    </row>
    <row r="2321" spans="1:10" s="21" customFormat="1" hidden="1" x14ac:dyDescent="0.25">
      <c r="A2321" s="16" t="str">
        <f t="shared" si="215"/>
        <v>a</v>
      </c>
      <c r="B2321" s="22" t="s">
        <v>2</v>
      </c>
      <c r="C2321" s="26" t="s">
        <v>11</v>
      </c>
      <c r="D2321" s="27">
        <v>887</v>
      </c>
      <c r="E2321" s="27">
        <v>875.875</v>
      </c>
      <c r="F2321" s="27">
        <v>875.87139000000002</v>
      </c>
      <c r="G2321" s="28"/>
      <c r="H2321" s="28"/>
      <c r="I2321" s="27"/>
      <c r="J2321" s="27"/>
    </row>
    <row r="2322" spans="1:10" s="21" customFormat="1" hidden="1" x14ac:dyDescent="0.25">
      <c r="A2322" s="16" t="str">
        <f t="shared" si="215"/>
        <v>a</v>
      </c>
      <c r="B2322" s="22" t="s">
        <v>2</v>
      </c>
      <c r="C2322" s="26" t="s">
        <v>12</v>
      </c>
      <c r="D2322" s="27">
        <v>38</v>
      </c>
      <c r="E2322" s="27">
        <v>99.93</v>
      </c>
      <c r="F2322" s="27">
        <v>99.926999999999992</v>
      </c>
      <c r="G2322" s="28"/>
      <c r="H2322" s="28"/>
      <c r="I2322" s="27"/>
      <c r="J2322" s="27"/>
    </row>
    <row r="2323" spans="1:10" s="21" customFormat="1" hidden="1" x14ac:dyDescent="0.25">
      <c r="A2323" s="16" t="str">
        <f t="shared" si="215"/>
        <v>a</v>
      </c>
      <c r="B2323" s="22" t="s">
        <v>2</v>
      </c>
      <c r="C2323" s="26" t="s">
        <v>15</v>
      </c>
      <c r="D2323" s="27">
        <v>0</v>
      </c>
      <c r="E2323" s="27">
        <v>1.125</v>
      </c>
      <c r="F2323" s="27">
        <v>1.125</v>
      </c>
      <c r="G2323" s="28"/>
      <c r="H2323" s="28"/>
      <c r="I2323" s="27"/>
      <c r="J2323" s="27"/>
    </row>
    <row r="2324" spans="1:10" s="21" customFormat="1" hidden="1" x14ac:dyDescent="0.25">
      <c r="A2324" s="16" t="str">
        <f t="shared" si="215"/>
        <v>a</v>
      </c>
      <c r="B2324" s="22" t="s">
        <v>2</v>
      </c>
      <c r="C2324" s="23" t="s">
        <v>17</v>
      </c>
      <c r="D2324" s="24">
        <v>0</v>
      </c>
      <c r="E2324" s="24">
        <v>115</v>
      </c>
      <c r="F2324" s="24">
        <v>115</v>
      </c>
      <c r="G2324" s="25"/>
      <c r="H2324" s="25"/>
      <c r="I2324" s="24"/>
      <c r="J2324" s="24"/>
    </row>
    <row r="2325" spans="1:10" s="21" customFormat="1" ht="36.75" hidden="1" thickBot="1" x14ac:dyDescent="0.3">
      <c r="A2325" s="16" t="str">
        <f t="shared" si="215"/>
        <v>a</v>
      </c>
      <c r="B2325" s="17" t="s">
        <v>1016</v>
      </c>
      <c r="C2325" s="18" t="s">
        <v>1017</v>
      </c>
      <c r="D2325" s="19">
        <v>1075</v>
      </c>
      <c r="E2325" s="19">
        <v>1799.0170000000003</v>
      </c>
      <c r="F2325" s="19">
        <v>1773.1268600000001</v>
      </c>
      <c r="G2325" s="20">
        <f t="shared" si="216"/>
        <v>1.6735041860465119</v>
      </c>
      <c r="H2325" s="20">
        <f t="shared" si="216"/>
        <v>0.98560872965625101</v>
      </c>
      <c r="I2325" s="19" t="str">
        <f t="shared" si="217"/>
        <v>1</v>
      </c>
      <c r="J2325" s="19" t="str">
        <f t="shared" si="218"/>
        <v>0</v>
      </c>
    </row>
    <row r="2326" spans="1:10" s="21" customFormat="1" hidden="1" x14ac:dyDescent="0.25">
      <c r="A2326" s="16" t="str">
        <f t="shared" si="215"/>
        <v>a</v>
      </c>
      <c r="B2326" s="22" t="s">
        <v>2</v>
      </c>
      <c r="C2326" s="23" t="s">
        <v>10</v>
      </c>
      <c r="D2326" s="24">
        <v>1075</v>
      </c>
      <c r="E2326" s="24">
        <v>1325.8370000000002</v>
      </c>
      <c r="F2326" s="24">
        <v>1322.6173900000001</v>
      </c>
      <c r="G2326" s="25"/>
      <c r="H2326" s="25"/>
      <c r="I2326" s="24"/>
      <c r="J2326" s="24"/>
    </row>
    <row r="2327" spans="1:10" s="21" customFormat="1" hidden="1" x14ac:dyDescent="0.25">
      <c r="A2327" s="16" t="str">
        <f t="shared" ref="A2327:A2390" si="219">IF(OR(D2327&lt;&gt;0,E2327&lt;&gt;0,F2327&lt;&gt;0),"a","b")</f>
        <v>a</v>
      </c>
      <c r="B2327" s="22" t="s">
        <v>2</v>
      </c>
      <c r="C2327" s="26" t="s">
        <v>11</v>
      </c>
      <c r="D2327" s="27">
        <v>675</v>
      </c>
      <c r="E2327" s="27">
        <v>675</v>
      </c>
      <c r="F2327" s="27">
        <v>674.99905000000001</v>
      </c>
      <c r="G2327" s="28"/>
      <c r="H2327" s="28"/>
      <c r="I2327" s="27"/>
      <c r="J2327" s="27"/>
    </row>
    <row r="2328" spans="1:10" s="21" customFormat="1" hidden="1" x14ac:dyDescent="0.25">
      <c r="A2328" s="16" t="str">
        <f t="shared" si="219"/>
        <v>a</v>
      </c>
      <c r="B2328" s="22" t="s">
        <v>2</v>
      </c>
      <c r="C2328" s="26" t="s">
        <v>12</v>
      </c>
      <c r="D2328" s="27">
        <v>400</v>
      </c>
      <c r="E2328" s="27">
        <v>564.65700000000004</v>
      </c>
      <c r="F2328" s="27">
        <v>564.41833999999994</v>
      </c>
      <c r="G2328" s="28"/>
      <c r="H2328" s="28"/>
      <c r="I2328" s="27"/>
      <c r="J2328" s="27"/>
    </row>
    <row r="2329" spans="1:10" s="21" customFormat="1" hidden="1" x14ac:dyDescent="0.25">
      <c r="A2329" s="16" t="str">
        <f t="shared" si="219"/>
        <v>a</v>
      </c>
      <c r="B2329" s="22" t="s">
        <v>2</v>
      </c>
      <c r="C2329" s="26" t="s">
        <v>16</v>
      </c>
      <c r="D2329" s="27">
        <v>0</v>
      </c>
      <c r="E2329" s="27">
        <v>86.18</v>
      </c>
      <c r="F2329" s="27">
        <v>83.2</v>
      </c>
      <c r="G2329" s="28"/>
      <c r="H2329" s="28"/>
      <c r="I2329" s="27"/>
      <c r="J2329" s="27"/>
    </row>
    <row r="2330" spans="1:10" s="21" customFormat="1" hidden="1" x14ac:dyDescent="0.25">
      <c r="A2330" s="16" t="str">
        <f t="shared" si="219"/>
        <v>a</v>
      </c>
      <c r="B2330" s="22" t="s">
        <v>2</v>
      </c>
      <c r="C2330" s="23" t="s">
        <v>17</v>
      </c>
      <c r="D2330" s="24">
        <v>0</v>
      </c>
      <c r="E2330" s="24">
        <v>473.18</v>
      </c>
      <c r="F2330" s="24">
        <v>450.50947000000002</v>
      </c>
      <c r="G2330" s="25"/>
      <c r="H2330" s="25"/>
      <c r="I2330" s="24"/>
      <c r="J2330" s="24"/>
    </row>
    <row r="2331" spans="1:10" s="21" customFormat="1" ht="36.75" hidden="1" thickBot="1" x14ac:dyDescent="0.3">
      <c r="A2331" s="16" t="str">
        <f t="shared" si="219"/>
        <v>a</v>
      </c>
      <c r="B2331" s="17" t="s">
        <v>1018</v>
      </c>
      <c r="C2331" s="18" t="s">
        <v>1019</v>
      </c>
      <c r="D2331" s="19">
        <v>1925</v>
      </c>
      <c r="E2331" s="19">
        <v>3820.8569999999995</v>
      </c>
      <c r="F2331" s="19">
        <v>3819.2663099999995</v>
      </c>
      <c r="G2331" s="20">
        <f t="shared" ref="G2331:H2388" si="220">E2331/D2331</f>
        <v>1.9848607792207789</v>
      </c>
      <c r="H2331" s="20">
        <f t="shared" si="220"/>
        <v>0.99958368240423545</v>
      </c>
      <c r="I2331" s="19" t="str">
        <f t="shared" ref="I2331:I2388" si="221">IF(OR(G2331-100%&gt;=30%,100%-G2331&gt;=30%),"1","0")</f>
        <v>1</v>
      </c>
      <c r="J2331" s="19" t="str">
        <f t="shared" ref="J2331:J2388" si="222">IF(OR(H2331-100%&gt;=15%,100%-H2331&gt;=15%),"1","0")</f>
        <v>0</v>
      </c>
    </row>
    <row r="2332" spans="1:10" s="21" customFormat="1" hidden="1" x14ac:dyDescent="0.25">
      <c r="A2332" s="16" t="str">
        <f t="shared" si="219"/>
        <v>a</v>
      </c>
      <c r="B2332" s="22" t="s">
        <v>2</v>
      </c>
      <c r="C2332" s="23" t="s">
        <v>10</v>
      </c>
      <c r="D2332" s="24">
        <v>1925</v>
      </c>
      <c r="E2332" s="24">
        <v>3800.8369999999995</v>
      </c>
      <c r="F2332" s="24">
        <v>3799.2463099999995</v>
      </c>
      <c r="G2332" s="25"/>
      <c r="H2332" s="25"/>
      <c r="I2332" s="24"/>
      <c r="J2332" s="24"/>
    </row>
    <row r="2333" spans="1:10" s="21" customFormat="1" hidden="1" x14ac:dyDescent="0.25">
      <c r="A2333" s="16" t="str">
        <f t="shared" si="219"/>
        <v>a</v>
      </c>
      <c r="B2333" s="22" t="s">
        <v>2</v>
      </c>
      <c r="C2333" s="26" t="s">
        <v>11</v>
      </c>
      <c r="D2333" s="27">
        <v>1647</v>
      </c>
      <c r="E2333" s="27">
        <v>1633.05</v>
      </c>
      <c r="F2333" s="27">
        <v>1633.04962</v>
      </c>
      <c r="G2333" s="28"/>
      <c r="H2333" s="28"/>
      <c r="I2333" s="27"/>
      <c r="J2333" s="27"/>
    </row>
    <row r="2334" spans="1:10" s="21" customFormat="1" hidden="1" x14ac:dyDescent="0.25">
      <c r="A2334" s="16" t="str">
        <f t="shared" si="219"/>
        <v>a</v>
      </c>
      <c r="B2334" s="22" t="s">
        <v>2</v>
      </c>
      <c r="C2334" s="26" t="s">
        <v>12</v>
      </c>
      <c r="D2334" s="27">
        <v>278</v>
      </c>
      <c r="E2334" s="27">
        <v>2153.837</v>
      </c>
      <c r="F2334" s="27">
        <v>2152.2466899999999</v>
      </c>
      <c r="G2334" s="28"/>
      <c r="H2334" s="28"/>
      <c r="I2334" s="27"/>
      <c r="J2334" s="27"/>
    </row>
    <row r="2335" spans="1:10" s="21" customFormat="1" hidden="1" x14ac:dyDescent="0.25">
      <c r="A2335" s="16" t="str">
        <f t="shared" si="219"/>
        <v>a</v>
      </c>
      <c r="B2335" s="22" t="s">
        <v>2</v>
      </c>
      <c r="C2335" s="26" t="s">
        <v>15</v>
      </c>
      <c r="D2335" s="27">
        <v>0</v>
      </c>
      <c r="E2335" s="27">
        <v>13.95</v>
      </c>
      <c r="F2335" s="27">
        <v>13.95</v>
      </c>
      <c r="G2335" s="28"/>
      <c r="H2335" s="28"/>
      <c r="I2335" s="27"/>
      <c r="J2335" s="27"/>
    </row>
    <row r="2336" spans="1:10" s="21" customFormat="1" hidden="1" x14ac:dyDescent="0.25">
      <c r="A2336" s="16" t="str">
        <f t="shared" si="219"/>
        <v>a</v>
      </c>
      <c r="B2336" s="22" t="s">
        <v>2</v>
      </c>
      <c r="C2336" s="23" t="s">
        <v>17</v>
      </c>
      <c r="D2336" s="24">
        <v>0</v>
      </c>
      <c r="E2336" s="24">
        <v>20.02</v>
      </c>
      <c r="F2336" s="24">
        <v>20.02</v>
      </c>
      <c r="G2336" s="25"/>
      <c r="H2336" s="25"/>
      <c r="I2336" s="24"/>
      <c r="J2336" s="24"/>
    </row>
    <row r="2337" spans="1:10" s="21" customFormat="1" ht="36.75" hidden="1" thickBot="1" x14ac:dyDescent="0.3">
      <c r="A2337" s="16" t="str">
        <f t="shared" si="219"/>
        <v>a</v>
      </c>
      <c r="B2337" s="17" t="s">
        <v>1020</v>
      </c>
      <c r="C2337" s="18" t="s">
        <v>1021</v>
      </c>
      <c r="D2337" s="19">
        <v>2745</v>
      </c>
      <c r="E2337" s="19">
        <v>3365.8480000000004</v>
      </c>
      <c r="F2337" s="19">
        <v>3365.8469200000004</v>
      </c>
      <c r="G2337" s="20">
        <f t="shared" si="220"/>
        <v>1.2261741347905284</v>
      </c>
      <c r="H2337" s="20">
        <f t="shared" si="220"/>
        <v>0.9999996791298954</v>
      </c>
      <c r="I2337" s="19" t="str">
        <f t="shared" si="221"/>
        <v>0</v>
      </c>
      <c r="J2337" s="19" t="str">
        <f t="shared" si="222"/>
        <v>0</v>
      </c>
    </row>
    <row r="2338" spans="1:10" s="21" customFormat="1" hidden="1" x14ac:dyDescent="0.25">
      <c r="A2338" s="16" t="str">
        <f t="shared" si="219"/>
        <v>a</v>
      </c>
      <c r="B2338" s="22" t="s">
        <v>2</v>
      </c>
      <c r="C2338" s="23" t="s">
        <v>10</v>
      </c>
      <c r="D2338" s="24">
        <v>2745</v>
      </c>
      <c r="E2338" s="24">
        <v>3365.8480000000004</v>
      </c>
      <c r="F2338" s="24">
        <v>3365.8469200000004</v>
      </c>
      <c r="G2338" s="25"/>
      <c r="H2338" s="25"/>
      <c r="I2338" s="24"/>
      <c r="J2338" s="24"/>
    </row>
    <row r="2339" spans="1:10" s="21" customFormat="1" hidden="1" x14ac:dyDescent="0.25">
      <c r="A2339" s="16" t="str">
        <f t="shared" si="219"/>
        <v>a</v>
      </c>
      <c r="B2339" s="22" t="s">
        <v>2</v>
      </c>
      <c r="C2339" s="26" t="s">
        <v>11</v>
      </c>
      <c r="D2339" s="27">
        <v>2429</v>
      </c>
      <c r="E2339" s="27">
        <v>2427.9259999999999</v>
      </c>
      <c r="F2339" s="27">
        <v>2427.9249199999999</v>
      </c>
      <c r="G2339" s="28"/>
      <c r="H2339" s="28"/>
      <c r="I2339" s="27"/>
      <c r="J2339" s="27"/>
    </row>
    <row r="2340" spans="1:10" s="21" customFormat="1" hidden="1" x14ac:dyDescent="0.25">
      <c r="A2340" s="16" t="str">
        <f t="shared" si="219"/>
        <v>a</v>
      </c>
      <c r="B2340" s="22" t="s">
        <v>2</v>
      </c>
      <c r="C2340" s="26" t="s">
        <v>12</v>
      </c>
      <c r="D2340" s="27">
        <v>313</v>
      </c>
      <c r="E2340" s="27">
        <v>931.25800000000004</v>
      </c>
      <c r="F2340" s="27">
        <v>931.25800000000004</v>
      </c>
      <c r="G2340" s="28"/>
      <c r="H2340" s="28"/>
      <c r="I2340" s="27"/>
      <c r="J2340" s="27"/>
    </row>
    <row r="2341" spans="1:10" s="21" customFormat="1" hidden="1" x14ac:dyDescent="0.25">
      <c r="A2341" s="16" t="str">
        <f t="shared" si="219"/>
        <v>a</v>
      </c>
      <c r="B2341" s="22" t="s">
        <v>2</v>
      </c>
      <c r="C2341" s="26" t="s">
        <v>15</v>
      </c>
      <c r="D2341" s="27">
        <v>0</v>
      </c>
      <c r="E2341" s="27">
        <v>3.6640000000000001</v>
      </c>
      <c r="F2341" s="27">
        <v>3.6640000000000001</v>
      </c>
      <c r="G2341" s="28"/>
      <c r="H2341" s="28"/>
      <c r="I2341" s="27"/>
      <c r="J2341" s="27"/>
    </row>
    <row r="2342" spans="1:10" s="21" customFormat="1" hidden="1" x14ac:dyDescent="0.25">
      <c r="A2342" s="16" t="str">
        <f t="shared" si="219"/>
        <v>a</v>
      </c>
      <c r="B2342" s="22" t="s">
        <v>2</v>
      </c>
      <c r="C2342" s="26" t="s">
        <v>16</v>
      </c>
      <c r="D2342" s="27">
        <v>3</v>
      </c>
      <c r="E2342" s="27">
        <v>3</v>
      </c>
      <c r="F2342" s="27">
        <v>3</v>
      </c>
      <c r="G2342" s="28"/>
      <c r="H2342" s="28"/>
      <c r="I2342" s="27"/>
      <c r="J2342" s="27"/>
    </row>
    <row r="2343" spans="1:10" s="21" customFormat="1" ht="36.75" hidden="1" thickBot="1" x14ac:dyDescent="0.3">
      <c r="A2343" s="16" t="str">
        <f t="shared" si="219"/>
        <v>a</v>
      </c>
      <c r="B2343" s="17" t="s">
        <v>1022</v>
      </c>
      <c r="C2343" s="18" t="s">
        <v>1023</v>
      </c>
      <c r="D2343" s="19">
        <v>6245</v>
      </c>
      <c r="E2343" s="19">
        <v>7477.4290000000001</v>
      </c>
      <c r="F2343" s="19">
        <v>7468.9634400000014</v>
      </c>
      <c r="G2343" s="20">
        <f t="shared" si="220"/>
        <v>1.1973465172137709</v>
      </c>
      <c r="H2343" s="20">
        <f t="shared" si="220"/>
        <v>0.99886785150350488</v>
      </c>
      <c r="I2343" s="19" t="str">
        <f t="shared" si="221"/>
        <v>0</v>
      </c>
      <c r="J2343" s="19" t="str">
        <f t="shared" si="222"/>
        <v>0</v>
      </c>
    </row>
    <row r="2344" spans="1:10" s="21" customFormat="1" hidden="1" x14ac:dyDescent="0.25">
      <c r="A2344" s="16" t="str">
        <f t="shared" si="219"/>
        <v>a</v>
      </c>
      <c r="B2344" s="22" t="s">
        <v>2</v>
      </c>
      <c r="C2344" s="23" t="s">
        <v>10</v>
      </c>
      <c r="D2344" s="24">
        <v>5986</v>
      </c>
      <c r="E2344" s="24">
        <v>7037.549</v>
      </c>
      <c r="F2344" s="24">
        <v>7029.3369000000012</v>
      </c>
      <c r="G2344" s="25"/>
      <c r="H2344" s="25"/>
      <c r="I2344" s="24"/>
      <c r="J2344" s="24"/>
    </row>
    <row r="2345" spans="1:10" s="21" customFormat="1" hidden="1" x14ac:dyDescent="0.25">
      <c r="A2345" s="16" t="str">
        <f t="shared" si="219"/>
        <v>a</v>
      </c>
      <c r="B2345" s="22" t="s">
        <v>2</v>
      </c>
      <c r="C2345" s="26" t="s">
        <v>11</v>
      </c>
      <c r="D2345" s="27">
        <v>441</v>
      </c>
      <c r="E2345" s="27">
        <v>441</v>
      </c>
      <c r="F2345" s="27">
        <v>440.99781000000002</v>
      </c>
      <c r="G2345" s="28"/>
      <c r="H2345" s="28"/>
      <c r="I2345" s="27"/>
      <c r="J2345" s="27"/>
    </row>
    <row r="2346" spans="1:10" s="21" customFormat="1" hidden="1" x14ac:dyDescent="0.25">
      <c r="A2346" s="16" t="str">
        <f t="shared" si="219"/>
        <v>a</v>
      </c>
      <c r="B2346" s="22" t="s">
        <v>2</v>
      </c>
      <c r="C2346" s="26" t="s">
        <v>12</v>
      </c>
      <c r="D2346" s="27">
        <v>735</v>
      </c>
      <c r="E2346" s="27">
        <v>1051.0790000000002</v>
      </c>
      <c r="F2346" s="27">
        <v>1045.2193600000001</v>
      </c>
      <c r="G2346" s="28"/>
      <c r="H2346" s="28"/>
      <c r="I2346" s="27"/>
      <c r="J2346" s="27"/>
    </row>
    <row r="2347" spans="1:10" s="21" customFormat="1" hidden="1" x14ac:dyDescent="0.25">
      <c r="A2347" s="16" t="str">
        <f t="shared" si="219"/>
        <v>a</v>
      </c>
      <c r="B2347" s="22" t="s">
        <v>2</v>
      </c>
      <c r="C2347" s="26" t="s">
        <v>14</v>
      </c>
      <c r="D2347" s="27">
        <v>280</v>
      </c>
      <c r="E2347" s="27">
        <v>356.21199999999999</v>
      </c>
      <c r="F2347" s="27">
        <v>356.17597000000001</v>
      </c>
      <c r="G2347" s="28"/>
      <c r="H2347" s="28"/>
      <c r="I2347" s="27"/>
      <c r="J2347" s="27"/>
    </row>
    <row r="2348" spans="1:10" s="21" customFormat="1" hidden="1" x14ac:dyDescent="0.25">
      <c r="A2348" s="16" t="str">
        <f t="shared" si="219"/>
        <v>a</v>
      </c>
      <c r="B2348" s="22" t="s">
        <v>2</v>
      </c>
      <c r="C2348" s="26" t="s">
        <v>15</v>
      </c>
      <c r="D2348" s="27">
        <v>1</v>
      </c>
      <c r="E2348" s="27">
        <v>1</v>
      </c>
      <c r="F2348" s="27">
        <v>0</v>
      </c>
      <c r="G2348" s="28"/>
      <c r="H2348" s="28"/>
      <c r="I2348" s="27"/>
      <c r="J2348" s="27"/>
    </row>
    <row r="2349" spans="1:10" s="21" customFormat="1" hidden="1" x14ac:dyDescent="0.25">
      <c r="A2349" s="16" t="str">
        <f t="shared" si="219"/>
        <v>a</v>
      </c>
      <c r="B2349" s="22" t="s">
        <v>2</v>
      </c>
      <c r="C2349" s="26" t="s">
        <v>16</v>
      </c>
      <c r="D2349" s="27">
        <v>4529</v>
      </c>
      <c r="E2349" s="27">
        <v>5188.2579999999998</v>
      </c>
      <c r="F2349" s="27">
        <v>5186.9437600000001</v>
      </c>
      <c r="G2349" s="28"/>
      <c r="H2349" s="28"/>
      <c r="I2349" s="27"/>
      <c r="J2349" s="27"/>
    </row>
    <row r="2350" spans="1:10" s="21" customFormat="1" hidden="1" x14ac:dyDescent="0.25">
      <c r="A2350" s="16" t="str">
        <f t="shared" si="219"/>
        <v>a</v>
      </c>
      <c r="B2350" s="22" t="s">
        <v>2</v>
      </c>
      <c r="C2350" s="23" t="s">
        <v>17</v>
      </c>
      <c r="D2350" s="24">
        <v>259</v>
      </c>
      <c r="E2350" s="24">
        <v>439.88</v>
      </c>
      <c r="F2350" s="24">
        <v>439.62653999999998</v>
      </c>
      <c r="G2350" s="25"/>
      <c r="H2350" s="25"/>
      <c r="I2350" s="24"/>
      <c r="J2350" s="24"/>
    </row>
    <row r="2351" spans="1:10" s="21" customFormat="1" ht="36.75" hidden="1" thickBot="1" x14ac:dyDescent="0.3">
      <c r="A2351" s="16" t="str">
        <f t="shared" si="219"/>
        <v>a</v>
      </c>
      <c r="B2351" s="17" t="s">
        <v>1024</v>
      </c>
      <c r="C2351" s="18" t="s">
        <v>1025</v>
      </c>
      <c r="D2351" s="19">
        <v>230</v>
      </c>
      <c r="E2351" s="19">
        <v>266.06699999999995</v>
      </c>
      <c r="F2351" s="19">
        <v>266.06700000000001</v>
      </c>
      <c r="G2351" s="20">
        <f t="shared" si="220"/>
        <v>1.1568130434782606</v>
      </c>
      <c r="H2351" s="20">
        <f t="shared" si="220"/>
        <v>1.0000000000000002</v>
      </c>
      <c r="I2351" s="19" t="str">
        <f t="shared" si="221"/>
        <v>0</v>
      </c>
      <c r="J2351" s="19" t="str">
        <f t="shared" si="222"/>
        <v>0</v>
      </c>
    </row>
    <row r="2352" spans="1:10" s="21" customFormat="1" hidden="1" x14ac:dyDescent="0.25">
      <c r="A2352" s="16" t="str">
        <f t="shared" si="219"/>
        <v>a</v>
      </c>
      <c r="B2352" s="22" t="s">
        <v>2</v>
      </c>
      <c r="C2352" s="23" t="s">
        <v>10</v>
      </c>
      <c r="D2352" s="24">
        <v>230</v>
      </c>
      <c r="E2352" s="24">
        <v>264.61699999999996</v>
      </c>
      <c r="F2352" s="24">
        <v>264.61700000000002</v>
      </c>
      <c r="G2352" s="25"/>
      <c r="H2352" s="25"/>
      <c r="I2352" s="24"/>
      <c r="J2352" s="24"/>
    </row>
    <row r="2353" spans="1:10" s="21" customFormat="1" hidden="1" x14ac:dyDescent="0.25">
      <c r="A2353" s="16" t="str">
        <f t="shared" si="219"/>
        <v>a</v>
      </c>
      <c r="B2353" s="22" t="s">
        <v>2</v>
      </c>
      <c r="C2353" s="26" t="s">
        <v>11</v>
      </c>
      <c r="D2353" s="27">
        <v>184</v>
      </c>
      <c r="E2353" s="27">
        <v>184</v>
      </c>
      <c r="F2353" s="27">
        <v>184</v>
      </c>
      <c r="G2353" s="28"/>
      <c r="H2353" s="28"/>
      <c r="I2353" s="27"/>
      <c r="J2353" s="27"/>
    </row>
    <row r="2354" spans="1:10" s="21" customFormat="1" hidden="1" x14ac:dyDescent="0.25">
      <c r="A2354" s="16" t="str">
        <f t="shared" si="219"/>
        <v>a</v>
      </c>
      <c r="B2354" s="22" t="s">
        <v>2</v>
      </c>
      <c r="C2354" s="26" t="s">
        <v>12</v>
      </c>
      <c r="D2354" s="27">
        <v>46</v>
      </c>
      <c r="E2354" s="27">
        <v>80.61699999999999</v>
      </c>
      <c r="F2354" s="27">
        <v>80.617000000000004</v>
      </c>
      <c r="G2354" s="28"/>
      <c r="H2354" s="28"/>
      <c r="I2354" s="27"/>
      <c r="J2354" s="27"/>
    </row>
    <row r="2355" spans="1:10" s="21" customFormat="1" hidden="1" x14ac:dyDescent="0.25">
      <c r="A2355" s="16" t="str">
        <f t="shared" si="219"/>
        <v>a</v>
      </c>
      <c r="B2355" s="22" t="s">
        <v>2</v>
      </c>
      <c r="C2355" s="23" t="s">
        <v>17</v>
      </c>
      <c r="D2355" s="24">
        <v>0</v>
      </c>
      <c r="E2355" s="24">
        <v>1.45</v>
      </c>
      <c r="F2355" s="24">
        <v>1.45</v>
      </c>
      <c r="G2355" s="25"/>
      <c r="H2355" s="25"/>
      <c r="I2355" s="24"/>
      <c r="J2355" s="24"/>
    </row>
    <row r="2356" spans="1:10" s="21" customFormat="1" ht="36.75" hidden="1" thickBot="1" x14ac:dyDescent="0.3">
      <c r="A2356" s="16" t="str">
        <f t="shared" si="219"/>
        <v>a</v>
      </c>
      <c r="B2356" s="17" t="s">
        <v>1026</v>
      </c>
      <c r="C2356" s="18" t="s">
        <v>1027</v>
      </c>
      <c r="D2356" s="19">
        <v>305</v>
      </c>
      <c r="E2356" s="19">
        <v>315</v>
      </c>
      <c r="F2356" s="19">
        <v>314.92464000000001</v>
      </c>
      <c r="G2356" s="20">
        <f t="shared" si="220"/>
        <v>1.0327868852459017</v>
      </c>
      <c r="H2356" s="20">
        <f t="shared" si="220"/>
        <v>0.99976076190476193</v>
      </c>
      <c r="I2356" s="19" t="str">
        <f t="shared" si="221"/>
        <v>0</v>
      </c>
      <c r="J2356" s="19" t="str">
        <f t="shared" si="222"/>
        <v>0</v>
      </c>
    </row>
    <row r="2357" spans="1:10" s="21" customFormat="1" hidden="1" x14ac:dyDescent="0.25">
      <c r="A2357" s="16" t="str">
        <f t="shared" si="219"/>
        <v>a</v>
      </c>
      <c r="B2357" s="22" t="s">
        <v>2</v>
      </c>
      <c r="C2357" s="23" t="s">
        <v>10</v>
      </c>
      <c r="D2357" s="24">
        <v>305</v>
      </c>
      <c r="E2357" s="24">
        <v>313.125</v>
      </c>
      <c r="F2357" s="24">
        <v>313.12263999999999</v>
      </c>
      <c r="G2357" s="25"/>
      <c r="H2357" s="25"/>
      <c r="I2357" s="24"/>
      <c r="J2357" s="24"/>
    </row>
    <row r="2358" spans="1:10" s="21" customFormat="1" hidden="1" x14ac:dyDescent="0.25">
      <c r="A2358" s="16" t="str">
        <f t="shared" si="219"/>
        <v>a</v>
      </c>
      <c r="B2358" s="22" t="s">
        <v>2</v>
      </c>
      <c r="C2358" s="26" t="s">
        <v>11</v>
      </c>
      <c r="D2358" s="27">
        <v>208</v>
      </c>
      <c r="E2358" s="27">
        <v>208</v>
      </c>
      <c r="F2358" s="27">
        <v>208</v>
      </c>
      <c r="G2358" s="28"/>
      <c r="H2358" s="28"/>
      <c r="I2358" s="27"/>
      <c r="J2358" s="27"/>
    </row>
    <row r="2359" spans="1:10" s="21" customFormat="1" hidden="1" x14ac:dyDescent="0.25">
      <c r="A2359" s="16" t="str">
        <f t="shared" si="219"/>
        <v>a</v>
      </c>
      <c r="B2359" s="22" t="s">
        <v>2</v>
      </c>
      <c r="C2359" s="26" t="s">
        <v>12</v>
      </c>
      <c r="D2359" s="27">
        <v>97</v>
      </c>
      <c r="E2359" s="27">
        <v>105.125</v>
      </c>
      <c r="F2359" s="27">
        <v>105.12263999999999</v>
      </c>
      <c r="G2359" s="28"/>
      <c r="H2359" s="28"/>
      <c r="I2359" s="27"/>
      <c r="J2359" s="27"/>
    </row>
    <row r="2360" spans="1:10" s="21" customFormat="1" hidden="1" x14ac:dyDescent="0.25">
      <c r="A2360" s="16" t="str">
        <f t="shared" si="219"/>
        <v>a</v>
      </c>
      <c r="B2360" s="22" t="s">
        <v>2</v>
      </c>
      <c r="C2360" s="23" t="s">
        <v>17</v>
      </c>
      <c r="D2360" s="24">
        <v>0</v>
      </c>
      <c r="E2360" s="24">
        <v>1.875</v>
      </c>
      <c r="F2360" s="24">
        <v>1.802</v>
      </c>
      <c r="G2360" s="25"/>
      <c r="H2360" s="25"/>
      <c r="I2360" s="24"/>
      <c r="J2360" s="24"/>
    </row>
    <row r="2361" spans="1:10" s="21" customFormat="1" ht="36.75" hidden="1" thickBot="1" x14ac:dyDescent="0.3">
      <c r="A2361" s="16" t="str">
        <f t="shared" si="219"/>
        <v>a</v>
      </c>
      <c r="B2361" s="17" t="s">
        <v>1028</v>
      </c>
      <c r="C2361" s="18" t="s">
        <v>1029</v>
      </c>
      <c r="D2361" s="19">
        <v>1090</v>
      </c>
      <c r="E2361" s="19">
        <v>1113.0229999999999</v>
      </c>
      <c r="F2361" s="19">
        <v>1111.0676799999999</v>
      </c>
      <c r="G2361" s="20">
        <f t="shared" si="220"/>
        <v>1.0211220183486238</v>
      </c>
      <c r="H2361" s="20">
        <f t="shared" si="220"/>
        <v>0.99824323486576649</v>
      </c>
      <c r="I2361" s="19" t="str">
        <f t="shared" si="221"/>
        <v>0</v>
      </c>
      <c r="J2361" s="19" t="str">
        <f t="shared" si="222"/>
        <v>0</v>
      </c>
    </row>
    <row r="2362" spans="1:10" s="21" customFormat="1" hidden="1" x14ac:dyDescent="0.25">
      <c r="A2362" s="16" t="str">
        <f t="shared" si="219"/>
        <v>a</v>
      </c>
      <c r="B2362" s="22" t="s">
        <v>2</v>
      </c>
      <c r="C2362" s="23" t="s">
        <v>10</v>
      </c>
      <c r="D2362" s="24">
        <v>1090</v>
      </c>
      <c r="E2362" s="24">
        <v>1113.0229999999999</v>
      </c>
      <c r="F2362" s="24">
        <v>1111.0676799999999</v>
      </c>
      <c r="G2362" s="25"/>
      <c r="H2362" s="25"/>
      <c r="I2362" s="24"/>
      <c r="J2362" s="24"/>
    </row>
    <row r="2363" spans="1:10" s="21" customFormat="1" hidden="1" x14ac:dyDescent="0.25">
      <c r="A2363" s="16" t="str">
        <f t="shared" si="219"/>
        <v>a</v>
      </c>
      <c r="B2363" s="22" t="s">
        <v>2</v>
      </c>
      <c r="C2363" s="26" t="s">
        <v>11</v>
      </c>
      <c r="D2363" s="27">
        <v>1001</v>
      </c>
      <c r="E2363" s="27">
        <v>1001</v>
      </c>
      <c r="F2363" s="27">
        <v>1000.9983999999999</v>
      </c>
      <c r="G2363" s="28"/>
      <c r="H2363" s="28"/>
      <c r="I2363" s="27"/>
      <c r="J2363" s="27"/>
    </row>
    <row r="2364" spans="1:10" s="21" customFormat="1" hidden="1" x14ac:dyDescent="0.25">
      <c r="A2364" s="16" t="str">
        <f t="shared" si="219"/>
        <v>a</v>
      </c>
      <c r="B2364" s="22" t="s">
        <v>2</v>
      </c>
      <c r="C2364" s="26" t="s">
        <v>12</v>
      </c>
      <c r="D2364" s="27">
        <v>89</v>
      </c>
      <c r="E2364" s="27">
        <v>112.023</v>
      </c>
      <c r="F2364" s="27">
        <v>110.06927999999999</v>
      </c>
      <c r="G2364" s="28"/>
      <c r="H2364" s="28"/>
      <c r="I2364" s="27"/>
      <c r="J2364" s="27"/>
    </row>
    <row r="2365" spans="1:10" s="21" customFormat="1" ht="36.75" hidden="1" thickBot="1" x14ac:dyDescent="0.3">
      <c r="A2365" s="16" t="str">
        <f t="shared" si="219"/>
        <v>a</v>
      </c>
      <c r="B2365" s="17" t="s">
        <v>1030</v>
      </c>
      <c r="C2365" s="18" t="s">
        <v>1031</v>
      </c>
      <c r="D2365" s="19">
        <v>1070</v>
      </c>
      <c r="E2365" s="19">
        <v>1241.961</v>
      </c>
      <c r="F2365" s="19">
        <v>1241.961</v>
      </c>
      <c r="G2365" s="20">
        <f t="shared" si="220"/>
        <v>1.160711214953271</v>
      </c>
      <c r="H2365" s="20">
        <f t="shared" si="220"/>
        <v>1</v>
      </c>
      <c r="I2365" s="19" t="str">
        <f t="shared" si="221"/>
        <v>0</v>
      </c>
      <c r="J2365" s="19" t="str">
        <f t="shared" si="222"/>
        <v>0</v>
      </c>
    </row>
    <row r="2366" spans="1:10" s="21" customFormat="1" hidden="1" x14ac:dyDescent="0.25">
      <c r="A2366" s="16" t="str">
        <f t="shared" si="219"/>
        <v>a</v>
      </c>
      <c r="B2366" s="22" t="s">
        <v>2</v>
      </c>
      <c r="C2366" s="23" t="s">
        <v>10</v>
      </c>
      <c r="D2366" s="24">
        <v>1070</v>
      </c>
      <c r="E2366" s="24">
        <v>1241.961</v>
      </c>
      <c r="F2366" s="24">
        <v>1241.961</v>
      </c>
      <c r="G2366" s="25"/>
      <c r="H2366" s="25"/>
      <c r="I2366" s="24"/>
      <c r="J2366" s="24"/>
    </row>
    <row r="2367" spans="1:10" s="21" customFormat="1" hidden="1" x14ac:dyDescent="0.25">
      <c r="A2367" s="16" t="str">
        <f t="shared" si="219"/>
        <v>a</v>
      </c>
      <c r="B2367" s="22" t="s">
        <v>2</v>
      </c>
      <c r="C2367" s="26" t="s">
        <v>11</v>
      </c>
      <c r="D2367" s="27">
        <v>959</v>
      </c>
      <c r="E2367" s="27">
        <v>959</v>
      </c>
      <c r="F2367" s="27">
        <v>959</v>
      </c>
      <c r="G2367" s="28"/>
      <c r="H2367" s="28"/>
      <c r="I2367" s="27"/>
      <c r="J2367" s="27"/>
    </row>
    <row r="2368" spans="1:10" s="21" customFormat="1" hidden="1" x14ac:dyDescent="0.25">
      <c r="A2368" s="16" t="str">
        <f t="shared" si="219"/>
        <v>a</v>
      </c>
      <c r="B2368" s="22" t="s">
        <v>2</v>
      </c>
      <c r="C2368" s="26" t="s">
        <v>12</v>
      </c>
      <c r="D2368" s="27">
        <v>111</v>
      </c>
      <c r="E2368" s="27">
        <v>282.96100000000001</v>
      </c>
      <c r="F2368" s="27">
        <v>282.96099999999996</v>
      </c>
      <c r="G2368" s="28"/>
      <c r="H2368" s="28"/>
      <c r="I2368" s="27"/>
      <c r="J2368" s="27"/>
    </row>
    <row r="2369" spans="1:10" s="21" customFormat="1" ht="36.75" hidden="1" thickBot="1" x14ac:dyDescent="0.3">
      <c r="A2369" s="16" t="str">
        <f t="shared" si="219"/>
        <v>a</v>
      </c>
      <c r="B2369" s="17" t="s">
        <v>1032</v>
      </c>
      <c r="C2369" s="18" t="s">
        <v>1033</v>
      </c>
      <c r="D2369" s="19">
        <v>1486</v>
      </c>
      <c r="E2369" s="19">
        <v>2839.8360000000002</v>
      </c>
      <c r="F2369" s="19">
        <v>2839.8360000000002</v>
      </c>
      <c r="G2369" s="20">
        <f t="shared" si="220"/>
        <v>1.9110605652759087</v>
      </c>
      <c r="H2369" s="20">
        <f t="shared" si="220"/>
        <v>1</v>
      </c>
      <c r="I2369" s="19" t="str">
        <f t="shared" si="221"/>
        <v>1</v>
      </c>
      <c r="J2369" s="19" t="str">
        <f t="shared" si="222"/>
        <v>0</v>
      </c>
    </row>
    <row r="2370" spans="1:10" s="21" customFormat="1" hidden="1" x14ac:dyDescent="0.25">
      <c r="A2370" s="16" t="str">
        <f t="shared" si="219"/>
        <v>a</v>
      </c>
      <c r="B2370" s="22" t="s">
        <v>2</v>
      </c>
      <c r="C2370" s="23" t="s">
        <v>10</v>
      </c>
      <c r="D2370" s="24">
        <v>405</v>
      </c>
      <c r="E2370" s="24">
        <v>422.71899999999999</v>
      </c>
      <c r="F2370" s="24">
        <v>422.71899999999999</v>
      </c>
      <c r="G2370" s="25"/>
      <c r="H2370" s="25"/>
      <c r="I2370" s="24"/>
      <c r="J2370" s="24"/>
    </row>
    <row r="2371" spans="1:10" s="21" customFormat="1" hidden="1" x14ac:dyDescent="0.25">
      <c r="A2371" s="16" t="str">
        <f t="shared" si="219"/>
        <v>a</v>
      </c>
      <c r="B2371" s="22" t="s">
        <v>2</v>
      </c>
      <c r="C2371" s="26" t="s">
        <v>11</v>
      </c>
      <c r="D2371" s="27">
        <v>389</v>
      </c>
      <c r="E2371" s="27">
        <v>388.65699999999998</v>
      </c>
      <c r="F2371" s="27">
        <v>388.65699999999998</v>
      </c>
      <c r="G2371" s="28"/>
      <c r="H2371" s="28"/>
      <c r="I2371" s="27"/>
      <c r="J2371" s="27"/>
    </row>
    <row r="2372" spans="1:10" s="21" customFormat="1" hidden="1" x14ac:dyDescent="0.25">
      <c r="A2372" s="16" t="str">
        <f t="shared" si="219"/>
        <v>a</v>
      </c>
      <c r="B2372" s="22" t="s">
        <v>2</v>
      </c>
      <c r="C2372" s="26" t="s">
        <v>12</v>
      </c>
      <c r="D2372" s="27">
        <v>16</v>
      </c>
      <c r="E2372" s="27">
        <v>33.719000000000001</v>
      </c>
      <c r="F2372" s="27">
        <v>33.719000000000001</v>
      </c>
      <c r="G2372" s="28"/>
      <c r="H2372" s="28"/>
      <c r="I2372" s="27"/>
      <c r="J2372" s="27"/>
    </row>
    <row r="2373" spans="1:10" s="21" customFormat="1" hidden="1" x14ac:dyDescent="0.25">
      <c r="A2373" s="16" t="str">
        <f t="shared" si="219"/>
        <v>a</v>
      </c>
      <c r="B2373" s="22" t="s">
        <v>2</v>
      </c>
      <c r="C2373" s="26" t="s">
        <v>15</v>
      </c>
      <c r="D2373" s="27">
        <v>0</v>
      </c>
      <c r="E2373" s="27">
        <v>0.34300000000000003</v>
      </c>
      <c r="F2373" s="27">
        <v>0.34300000000000003</v>
      </c>
      <c r="G2373" s="28"/>
      <c r="H2373" s="28"/>
      <c r="I2373" s="27"/>
      <c r="J2373" s="27"/>
    </row>
    <row r="2374" spans="1:10" s="21" customFormat="1" hidden="1" x14ac:dyDescent="0.25">
      <c r="A2374" s="16" t="str">
        <f t="shared" si="219"/>
        <v>a</v>
      </c>
      <c r="B2374" s="22" t="s">
        <v>2</v>
      </c>
      <c r="C2374" s="23" t="s">
        <v>17</v>
      </c>
      <c r="D2374" s="24">
        <v>1081</v>
      </c>
      <c r="E2374" s="24">
        <v>2417.1170000000002</v>
      </c>
      <c r="F2374" s="24">
        <v>2417.1170000000002</v>
      </c>
      <c r="G2374" s="25"/>
      <c r="H2374" s="25"/>
      <c r="I2374" s="24"/>
      <c r="J2374" s="24"/>
    </row>
    <row r="2375" spans="1:10" s="21" customFormat="1" ht="36.75" hidden="1" thickBot="1" x14ac:dyDescent="0.3">
      <c r="A2375" s="16" t="str">
        <f t="shared" si="219"/>
        <v>a</v>
      </c>
      <c r="B2375" s="17" t="s">
        <v>1034</v>
      </c>
      <c r="C2375" s="18" t="s">
        <v>1035</v>
      </c>
      <c r="D2375" s="19">
        <v>135</v>
      </c>
      <c r="E2375" s="19">
        <v>142.49700000000001</v>
      </c>
      <c r="F2375" s="19">
        <v>142.49645000000001</v>
      </c>
      <c r="G2375" s="20">
        <f t="shared" si="220"/>
        <v>1.0555333333333334</v>
      </c>
      <c r="H2375" s="20">
        <f t="shared" si="220"/>
        <v>0.99999614026961969</v>
      </c>
      <c r="I2375" s="19" t="str">
        <f t="shared" si="221"/>
        <v>0</v>
      </c>
      <c r="J2375" s="19" t="str">
        <f t="shared" si="222"/>
        <v>0</v>
      </c>
    </row>
    <row r="2376" spans="1:10" s="21" customFormat="1" hidden="1" x14ac:dyDescent="0.25">
      <c r="A2376" s="16" t="str">
        <f t="shared" si="219"/>
        <v>a</v>
      </c>
      <c r="B2376" s="22" t="s">
        <v>2</v>
      </c>
      <c r="C2376" s="23" t="s">
        <v>10</v>
      </c>
      <c r="D2376" s="24">
        <v>135</v>
      </c>
      <c r="E2376" s="24">
        <v>142.49700000000001</v>
      </c>
      <c r="F2376" s="24">
        <v>142.49645000000001</v>
      </c>
      <c r="G2376" s="25"/>
      <c r="H2376" s="25"/>
      <c r="I2376" s="24"/>
      <c r="J2376" s="24"/>
    </row>
    <row r="2377" spans="1:10" s="21" customFormat="1" hidden="1" x14ac:dyDescent="0.25">
      <c r="A2377" s="16" t="str">
        <f t="shared" si="219"/>
        <v>a</v>
      </c>
      <c r="B2377" s="22" t="s">
        <v>2</v>
      </c>
      <c r="C2377" s="26" t="s">
        <v>11</v>
      </c>
      <c r="D2377" s="27">
        <v>107</v>
      </c>
      <c r="E2377" s="27">
        <v>107</v>
      </c>
      <c r="F2377" s="27">
        <v>107</v>
      </c>
      <c r="G2377" s="28"/>
      <c r="H2377" s="28"/>
      <c r="I2377" s="27"/>
      <c r="J2377" s="27"/>
    </row>
    <row r="2378" spans="1:10" s="21" customFormat="1" hidden="1" x14ac:dyDescent="0.25">
      <c r="A2378" s="16" t="str">
        <f t="shared" si="219"/>
        <v>a</v>
      </c>
      <c r="B2378" s="22" t="s">
        <v>2</v>
      </c>
      <c r="C2378" s="26" t="s">
        <v>12</v>
      </c>
      <c r="D2378" s="27">
        <v>28</v>
      </c>
      <c r="E2378" s="27">
        <v>35.497</v>
      </c>
      <c r="F2378" s="27">
        <v>35.496450000000003</v>
      </c>
      <c r="G2378" s="28"/>
      <c r="H2378" s="28"/>
      <c r="I2378" s="27"/>
      <c r="J2378" s="27"/>
    </row>
    <row r="2379" spans="1:10" s="21" customFormat="1" ht="45.75" hidden="1" thickBot="1" x14ac:dyDescent="0.3">
      <c r="A2379" s="16" t="str">
        <f t="shared" si="219"/>
        <v>a</v>
      </c>
      <c r="B2379" s="17" t="s">
        <v>1036</v>
      </c>
      <c r="C2379" s="18" t="s">
        <v>1037</v>
      </c>
      <c r="D2379" s="19">
        <v>400</v>
      </c>
      <c r="E2379" s="19">
        <v>400</v>
      </c>
      <c r="F2379" s="19">
        <v>400</v>
      </c>
      <c r="G2379" s="20">
        <f t="shared" si="220"/>
        <v>1</v>
      </c>
      <c r="H2379" s="20">
        <f t="shared" si="220"/>
        <v>1</v>
      </c>
      <c r="I2379" s="19" t="str">
        <f t="shared" si="221"/>
        <v>0</v>
      </c>
      <c r="J2379" s="19" t="str">
        <f t="shared" si="222"/>
        <v>0</v>
      </c>
    </row>
    <row r="2380" spans="1:10" s="21" customFormat="1" hidden="1" x14ac:dyDescent="0.25">
      <c r="A2380" s="16" t="str">
        <f t="shared" si="219"/>
        <v>a</v>
      </c>
      <c r="B2380" s="22" t="s">
        <v>2</v>
      </c>
      <c r="C2380" s="23" t="s">
        <v>10</v>
      </c>
      <c r="D2380" s="24">
        <v>400</v>
      </c>
      <c r="E2380" s="24">
        <v>400</v>
      </c>
      <c r="F2380" s="24">
        <v>400</v>
      </c>
      <c r="G2380" s="25"/>
      <c r="H2380" s="25"/>
      <c r="I2380" s="24"/>
      <c r="J2380" s="24"/>
    </row>
    <row r="2381" spans="1:10" s="21" customFormat="1" hidden="1" x14ac:dyDescent="0.25">
      <c r="A2381" s="16" t="str">
        <f t="shared" si="219"/>
        <v>a</v>
      </c>
      <c r="B2381" s="22" t="s">
        <v>2</v>
      </c>
      <c r="C2381" s="26" t="s">
        <v>11</v>
      </c>
      <c r="D2381" s="27">
        <v>347</v>
      </c>
      <c r="E2381" s="27">
        <v>347</v>
      </c>
      <c r="F2381" s="27">
        <v>347</v>
      </c>
      <c r="G2381" s="28"/>
      <c r="H2381" s="28"/>
      <c r="I2381" s="27"/>
      <c r="J2381" s="27"/>
    </row>
    <row r="2382" spans="1:10" s="21" customFormat="1" hidden="1" x14ac:dyDescent="0.25">
      <c r="A2382" s="16" t="str">
        <f t="shared" si="219"/>
        <v>a</v>
      </c>
      <c r="B2382" s="22" t="s">
        <v>2</v>
      </c>
      <c r="C2382" s="26" t="s">
        <v>12</v>
      </c>
      <c r="D2382" s="27">
        <v>53</v>
      </c>
      <c r="E2382" s="27">
        <v>53</v>
      </c>
      <c r="F2382" s="27">
        <v>53</v>
      </c>
      <c r="G2382" s="28"/>
      <c r="H2382" s="28"/>
      <c r="I2382" s="27"/>
      <c r="J2382" s="27"/>
    </row>
    <row r="2383" spans="1:10" s="21" customFormat="1" ht="45.75" hidden="1" thickBot="1" x14ac:dyDescent="0.3">
      <c r="A2383" s="16" t="str">
        <f t="shared" si="219"/>
        <v>a</v>
      </c>
      <c r="B2383" s="17" t="s">
        <v>1038</v>
      </c>
      <c r="C2383" s="18" t="s">
        <v>1039</v>
      </c>
      <c r="D2383" s="19">
        <v>145</v>
      </c>
      <c r="E2383" s="19">
        <v>165.64600000000002</v>
      </c>
      <c r="F2383" s="19">
        <v>165.64500000000001</v>
      </c>
      <c r="G2383" s="20">
        <f t="shared" si="220"/>
        <v>1.1423862068965518</v>
      </c>
      <c r="H2383" s="20">
        <f t="shared" si="220"/>
        <v>0.9999939630295932</v>
      </c>
      <c r="I2383" s="19" t="str">
        <f t="shared" si="221"/>
        <v>0</v>
      </c>
      <c r="J2383" s="19" t="str">
        <f t="shared" si="222"/>
        <v>0</v>
      </c>
    </row>
    <row r="2384" spans="1:10" s="21" customFormat="1" hidden="1" x14ac:dyDescent="0.25">
      <c r="A2384" s="16" t="str">
        <f t="shared" si="219"/>
        <v>a</v>
      </c>
      <c r="B2384" s="22" t="s">
        <v>2</v>
      </c>
      <c r="C2384" s="23" t="s">
        <v>10</v>
      </c>
      <c r="D2384" s="24">
        <v>145</v>
      </c>
      <c r="E2384" s="24">
        <v>165.64600000000002</v>
      </c>
      <c r="F2384" s="24">
        <v>165.64500000000001</v>
      </c>
      <c r="G2384" s="25"/>
      <c r="H2384" s="25"/>
      <c r="I2384" s="24"/>
      <c r="J2384" s="24"/>
    </row>
    <row r="2385" spans="1:10" s="21" customFormat="1" hidden="1" x14ac:dyDescent="0.25">
      <c r="A2385" s="16" t="str">
        <f t="shared" si="219"/>
        <v>a</v>
      </c>
      <c r="B2385" s="22" t="s">
        <v>2</v>
      </c>
      <c r="C2385" s="26" t="s">
        <v>11</v>
      </c>
      <c r="D2385" s="27">
        <v>131</v>
      </c>
      <c r="E2385" s="27">
        <v>131</v>
      </c>
      <c r="F2385" s="27">
        <v>131</v>
      </c>
      <c r="G2385" s="28"/>
      <c r="H2385" s="28"/>
      <c r="I2385" s="27"/>
      <c r="J2385" s="27"/>
    </row>
    <row r="2386" spans="1:10" s="21" customFormat="1" hidden="1" x14ac:dyDescent="0.25">
      <c r="A2386" s="16" t="str">
        <f t="shared" si="219"/>
        <v>a</v>
      </c>
      <c r="B2386" s="22" t="s">
        <v>2</v>
      </c>
      <c r="C2386" s="26" t="s">
        <v>12</v>
      </c>
      <c r="D2386" s="27">
        <v>14</v>
      </c>
      <c r="E2386" s="27">
        <v>34.4</v>
      </c>
      <c r="F2386" s="27">
        <v>34.399000000000001</v>
      </c>
      <c r="G2386" s="28"/>
      <c r="H2386" s="28"/>
      <c r="I2386" s="27"/>
      <c r="J2386" s="27"/>
    </row>
    <row r="2387" spans="1:10" s="21" customFormat="1" hidden="1" x14ac:dyDescent="0.25">
      <c r="A2387" s="16" t="str">
        <f t="shared" si="219"/>
        <v>a</v>
      </c>
      <c r="B2387" s="22" t="s">
        <v>2</v>
      </c>
      <c r="C2387" s="26" t="s">
        <v>16</v>
      </c>
      <c r="D2387" s="27">
        <v>0</v>
      </c>
      <c r="E2387" s="27">
        <v>0.246</v>
      </c>
      <c r="F2387" s="27">
        <v>0.246</v>
      </c>
      <c r="G2387" s="28"/>
      <c r="H2387" s="28"/>
      <c r="I2387" s="27"/>
      <c r="J2387" s="27"/>
    </row>
    <row r="2388" spans="1:10" s="21" customFormat="1" ht="36.75" hidden="1" thickBot="1" x14ac:dyDescent="0.3">
      <c r="A2388" s="16" t="str">
        <f t="shared" si="219"/>
        <v>a</v>
      </c>
      <c r="B2388" s="17" t="s">
        <v>1040</v>
      </c>
      <c r="C2388" s="18" t="s">
        <v>1041</v>
      </c>
      <c r="D2388" s="19">
        <v>405</v>
      </c>
      <c r="E2388" s="19">
        <v>462.52699999999999</v>
      </c>
      <c r="F2388" s="19">
        <v>462.52600000000001</v>
      </c>
      <c r="G2388" s="20">
        <f t="shared" si="220"/>
        <v>1.1420419753086419</v>
      </c>
      <c r="H2388" s="20">
        <f t="shared" si="220"/>
        <v>0.99999783796405406</v>
      </c>
      <c r="I2388" s="19" t="str">
        <f t="shared" si="221"/>
        <v>0</v>
      </c>
      <c r="J2388" s="19" t="str">
        <f t="shared" si="222"/>
        <v>0</v>
      </c>
    </row>
    <row r="2389" spans="1:10" s="21" customFormat="1" hidden="1" x14ac:dyDescent="0.25">
      <c r="A2389" s="16" t="str">
        <f t="shared" si="219"/>
        <v>a</v>
      </c>
      <c r="B2389" s="22" t="s">
        <v>2</v>
      </c>
      <c r="C2389" s="23" t="s">
        <v>10</v>
      </c>
      <c r="D2389" s="24">
        <v>405</v>
      </c>
      <c r="E2389" s="24">
        <v>462.52699999999999</v>
      </c>
      <c r="F2389" s="24">
        <v>462.52600000000001</v>
      </c>
      <c r="G2389" s="25"/>
      <c r="H2389" s="25"/>
      <c r="I2389" s="24"/>
      <c r="J2389" s="24"/>
    </row>
    <row r="2390" spans="1:10" s="21" customFormat="1" hidden="1" x14ac:dyDescent="0.25">
      <c r="A2390" s="16" t="str">
        <f t="shared" si="219"/>
        <v>a</v>
      </c>
      <c r="B2390" s="22" t="s">
        <v>2</v>
      </c>
      <c r="C2390" s="26" t="s">
        <v>11</v>
      </c>
      <c r="D2390" s="27">
        <v>395</v>
      </c>
      <c r="E2390" s="27">
        <v>392.57600000000002</v>
      </c>
      <c r="F2390" s="27">
        <v>392.57600000000002</v>
      </c>
      <c r="G2390" s="28"/>
      <c r="H2390" s="28"/>
      <c r="I2390" s="27"/>
      <c r="J2390" s="27"/>
    </row>
    <row r="2391" spans="1:10" s="21" customFormat="1" hidden="1" x14ac:dyDescent="0.25">
      <c r="A2391" s="16" t="str">
        <f t="shared" ref="A2391:A2454" si="223">IF(OR(D2391&lt;&gt;0,E2391&lt;&gt;0,F2391&lt;&gt;0),"a","b")</f>
        <v>a</v>
      </c>
      <c r="B2391" s="22" t="s">
        <v>2</v>
      </c>
      <c r="C2391" s="26" t="s">
        <v>12</v>
      </c>
      <c r="D2391" s="27">
        <v>10</v>
      </c>
      <c r="E2391" s="27">
        <v>67.527000000000001</v>
      </c>
      <c r="F2391" s="27">
        <v>67.525999999999996</v>
      </c>
      <c r="G2391" s="28"/>
      <c r="H2391" s="28"/>
      <c r="I2391" s="27"/>
      <c r="J2391" s="27"/>
    </row>
    <row r="2392" spans="1:10" s="21" customFormat="1" hidden="1" x14ac:dyDescent="0.25">
      <c r="A2392" s="16" t="str">
        <f t="shared" si="223"/>
        <v>a</v>
      </c>
      <c r="B2392" s="22" t="s">
        <v>2</v>
      </c>
      <c r="C2392" s="26" t="s">
        <v>15</v>
      </c>
      <c r="D2392" s="27">
        <v>0</v>
      </c>
      <c r="E2392" s="27">
        <v>2.4239999999999999</v>
      </c>
      <c r="F2392" s="27">
        <v>2.4239999999999999</v>
      </c>
      <c r="G2392" s="28"/>
      <c r="H2392" s="28"/>
      <c r="I2392" s="27"/>
      <c r="J2392" s="27"/>
    </row>
    <row r="2393" spans="1:10" s="21" customFormat="1" ht="36.75" hidden="1" thickBot="1" x14ac:dyDescent="0.3">
      <c r="A2393" s="16" t="str">
        <f t="shared" si="223"/>
        <v>a</v>
      </c>
      <c r="B2393" s="17" t="s">
        <v>1042</v>
      </c>
      <c r="C2393" s="18" t="s">
        <v>1043</v>
      </c>
      <c r="D2393" s="19">
        <v>140</v>
      </c>
      <c r="E2393" s="19">
        <v>552.37200000000007</v>
      </c>
      <c r="F2393" s="19">
        <v>551.01756999999998</v>
      </c>
      <c r="G2393" s="20">
        <f t="shared" ref="G2393:H2454" si="224">E2393/D2393</f>
        <v>3.9455142857142862</v>
      </c>
      <c r="H2393" s="20">
        <f t="shared" si="224"/>
        <v>0.99754797491545533</v>
      </c>
      <c r="I2393" s="19" t="str">
        <f t="shared" ref="I2393:I2454" si="225">IF(OR(G2393-100%&gt;=30%,100%-G2393&gt;=30%),"1","0")</f>
        <v>1</v>
      </c>
      <c r="J2393" s="19" t="str">
        <f t="shared" ref="J2393:J2454" si="226">IF(OR(H2393-100%&gt;=15%,100%-H2393&gt;=15%),"1","0")</f>
        <v>0</v>
      </c>
    </row>
    <row r="2394" spans="1:10" s="21" customFormat="1" hidden="1" x14ac:dyDescent="0.25">
      <c r="A2394" s="16" t="str">
        <f t="shared" si="223"/>
        <v>a</v>
      </c>
      <c r="B2394" s="22" t="s">
        <v>2</v>
      </c>
      <c r="C2394" s="23" t="s">
        <v>10</v>
      </c>
      <c r="D2394" s="24">
        <v>140</v>
      </c>
      <c r="E2394" s="24">
        <v>552.37200000000007</v>
      </c>
      <c r="F2394" s="24">
        <v>551.01756999999998</v>
      </c>
      <c r="G2394" s="25"/>
      <c r="H2394" s="25"/>
      <c r="I2394" s="24"/>
      <c r="J2394" s="24"/>
    </row>
    <row r="2395" spans="1:10" s="21" customFormat="1" hidden="1" x14ac:dyDescent="0.25">
      <c r="A2395" s="16" t="str">
        <f t="shared" si="223"/>
        <v>a</v>
      </c>
      <c r="B2395" s="22" t="s">
        <v>2</v>
      </c>
      <c r="C2395" s="26" t="s">
        <v>11</v>
      </c>
      <c r="D2395" s="27">
        <v>135</v>
      </c>
      <c r="E2395" s="27">
        <v>135</v>
      </c>
      <c r="F2395" s="27">
        <v>135</v>
      </c>
      <c r="G2395" s="28"/>
      <c r="H2395" s="28"/>
      <c r="I2395" s="27"/>
      <c r="J2395" s="27"/>
    </row>
    <row r="2396" spans="1:10" s="21" customFormat="1" hidden="1" x14ac:dyDescent="0.25">
      <c r="A2396" s="16" t="str">
        <f t="shared" si="223"/>
        <v>a</v>
      </c>
      <c r="B2396" s="22" t="s">
        <v>2</v>
      </c>
      <c r="C2396" s="26" t="s">
        <v>12</v>
      </c>
      <c r="D2396" s="27">
        <v>5</v>
      </c>
      <c r="E2396" s="27">
        <v>417.37200000000001</v>
      </c>
      <c r="F2396" s="27">
        <v>416.01756999999998</v>
      </c>
      <c r="G2396" s="28"/>
      <c r="H2396" s="28"/>
      <c r="I2396" s="27"/>
      <c r="J2396" s="27"/>
    </row>
    <row r="2397" spans="1:10" s="21" customFormat="1" ht="36.75" hidden="1" thickBot="1" x14ac:dyDescent="0.3">
      <c r="A2397" s="16" t="str">
        <f t="shared" si="223"/>
        <v>a</v>
      </c>
      <c r="B2397" s="17" t="s">
        <v>1044</v>
      </c>
      <c r="C2397" s="18" t="s">
        <v>1045</v>
      </c>
      <c r="D2397" s="19">
        <v>275</v>
      </c>
      <c r="E2397" s="19">
        <v>462.06200000000001</v>
      </c>
      <c r="F2397" s="19">
        <v>461.92485000000005</v>
      </c>
      <c r="G2397" s="20">
        <f t="shared" si="224"/>
        <v>1.6802254545454547</v>
      </c>
      <c r="H2397" s="20">
        <f t="shared" si="224"/>
        <v>0.99970317836134548</v>
      </c>
      <c r="I2397" s="19" t="str">
        <f t="shared" si="225"/>
        <v>1</v>
      </c>
      <c r="J2397" s="19" t="str">
        <f t="shared" si="226"/>
        <v>0</v>
      </c>
    </row>
    <row r="2398" spans="1:10" s="21" customFormat="1" hidden="1" x14ac:dyDescent="0.25">
      <c r="A2398" s="16" t="str">
        <f t="shared" si="223"/>
        <v>a</v>
      </c>
      <c r="B2398" s="22" t="s">
        <v>2</v>
      </c>
      <c r="C2398" s="23" t="s">
        <v>10</v>
      </c>
      <c r="D2398" s="24">
        <v>275</v>
      </c>
      <c r="E2398" s="24">
        <v>407.06200000000001</v>
      </c>
      <c r="F2398" s="24">
        <v>406.92485000000005</v>
      </c>
      <c r="G2398" s="25"/>
      <c r="H2398" s="25"/>
      <c r="I2398" s="24"/>
      <c r="J2398" s="24"/>
    </row>
    <row r="2399" spans="1:10" s="21" customFormat="1" hidden="1" x14ac:dyDescent="0.25">
      <c r="A2399" s="16" t="str">
        <f t="shared" si="223"/>
        <v>a</v>
      </c>
      <c r="B2399" s="22" t="s">
        <v>2</v>
      </c>
      <c r="C2399" s="26" t="s">
        <v>11</v>
      </c>
      <c r="D2399" s="27">
        <v>254</v>
      </c>
      <c r="E2399" s="27">
        <v>226.47200000000001</v>
      </c>
      <c r="F2399" s="27">
        <v>226.47059000000002</v>
      </c>
      <c r="G2399" s="28"/>
      <c r="H2399" s="28"/>
      <c r="I2399" s="27"/>
      <c r="J2399" s="27"/>
    </row>
    <row r="2400" spans="1:10" s="21" customFormat="1" hidden="1" x14ac:dyDescent="0.25">
      <c r="A2400" s="16" t="str">
        <f t="shared" si="223"/>
        <v>a</v>
      </c>
      <c r="B2400" s="22" t="s">
        <v>2</v>
      </c>
      <c r="C2400" s="26" t="s">
        <v>12</v>
      </c>
      <c r="D2400" s="27">
        <v>20</v>
      </c>
      <c r="E2400" s="27">
        <v>180.1</v>
      </c>
      <c r="F2400" s="27">
        <v>179.96982</v>
      </c>
      <c r="G2400" s="28"/>
      <c r="H2400" s="28"/>
      <c r="I2400" s="27"/>
      <c r="J2400" s="27"/>
    </row>
    <row r="2401" spans="1:10" s="21" customFormat="1" hidden="1" x14ac:dyDescent="0.25">
      <c r="A2401" s="16" t="str">
        <f t="shared" si="223"/>
        <v>a</v>
      </c>
      <c r="B2401" s="22" t="s">
        <v>2</v>
      </c>
      <c r="C2401" s="26" t="s">
        <v>16</v>
      </c>
      <c r="D2401" s="27">
        <v>1</v>
      </c>
      <c r="E2401" s="27">
        <v>0.49</v>
      </c>
      <c r="F2401" s="27">
        <v>0.48443999999999998</v>
      </c>
      <c r="G2401" s="28"/>
      <c r="H2401" s="28"/>
      <c r="I2401" s="27"/>
      <c r="J2401" s="27"/>
    </row>
    <row r="2402" spans="1:10" s="21" customFormat="1" hidden="1" x14ac:dyDescent="0.25">
      <c r="A2402" s="16" t="str">
        <f t="shared" si="223"/>
        <v>a</v>
      </c>
      <c r="B2402" s="22" t="s">
        <v>2</v>
      </c>
      <c r="C2402" s="23" t="s">
        <v>17</v>
      </c>
      <c r="D2402" s="24">
        <v>0</v>
      </c>
      <c r="E2402" s="24">
        <v>55</v>
      </c>
      <c r="F2402" s="24">
        <v>55</v>
      </c>
      <c r="G2402" s="25"/>
      <c r="H2402" s="25"/>
      <c r="I2402" s="24"/>
      <c r="J2402" s="24"/>
    </row>
    <row r="2403" spans="1:10" s="21" customFormat="1" ht="36.75" hidden="1" thickBot="1" x14ac:dyDescent="0.3">
      <c r="A2403" s="16" t="str">
        <f t="shared" si="223"/>
        <v>a</v>
      </c>
      <c r="B2403" s="17" t="s">
        <v>1046</v>
      </c>
      <c r="C2403" s="18" t="s">
        <v>1047</v>
      </c>
      <c r="D2403" s="19">
        <v>100</v>
      </c>
      <c r="E2403" s="19">
        <v>121.19</v>
      </c>
      <c r="F2403" s="19">
        <v>121.09698</v>
      </c>
      <c r="G2403" s="20">
        <f t="shared" si="224"/>
        <v>1.2119</v>
      </c>
      <c r="H2403" s="20">
        <f t="shared" si="224"/>
        <v>0.99923244492119812</v>
      </c>
      <c r="I2403" s="19" t="str">
        <f t="shared" si="225"/>
        <v>0</v>
      </c>
      <c r="J2403" s="19" t="str">
        <f t="shared" si="226"/>
        <v>0</v>
      </c>
    </row>
    <row r="2404" spans="1:10" s="21" customFormat="1" hidden="1" x14ac:dyDescent="0.25">
      <c r="A2404" s="16" t="str">
        <f t="shared" si="223"/>
        <v>a</v>
      </c>
      <c r="B2404" s="22" t="s">
        <v>2</v>
      </c>
      <c r="C2404" s="23" t="s">
        <v>10</v>
      </c>
      <c r="D2404" s="24">
        <v>100</v>
      </c>
      <c r="E2404" s="24">
        <v>121.19</v>
      </c>
      <c r="F2404" s="24">
        <v>121.09698</v>
      </c>
      <c r="G2404" s="25"/>
      <c r="H2404" s="25"/>
      <c r="I2404" s="24"/>
      <c r="J2404" s="24"/>
    </row>
    <row r="2405" spans="1:10" s="21" customFormat="1" hidden="1" x14ac:dyDescent="0.25">
      <c r="A2405" s="16" t="str">
        <f t="shared" si="223"/>
        <v>a</v>
      </c>
      <c r="B2405" s="22" t="s">
        <v>2</v>
      </c>
      <c r="C2405" s="26" t="s">
        <v>11</v>
      </c>
      <c r="D2405" s="27">
        <v>97</v>
      </c>
      <c r="E2405" s="27">
        <v>97</v>
      </c>
      <c r="F2405" s="27">
        <v>96.995999999999995</v>
      </c>
      <c r="G2405" s="28"/>
      <c r="H2405" s="28"/>
      <c r="I2405" s="27"/>
      <c r="J2405" s="27"/>
    </row>
    <row r="2406" spans="1:10" s="21" customFormat="1" hidden="1" x14ac:dyDescent="0.25">
      <c r="A2406" s="16" t="str">
        <f t="shared" si="223"/>
        <v>a</v>
      </c>
      <c r="B2406" s="22" t="s">
        <v>2</v>
      </c>
      <c r="C2406" s="26" t="s">
        <v>12</v>
      </c>
      <c r="D2406" s="27">
        <v>3</v>
      </c>
      <c r="E2406" s="27">
        <v>24.19</v>
      </c>
      <c r="F2406" s="27">
        <v>24.10098</v>
      </c>
      <c r="G2406" s="28"/>
      <c r="H2406" s="28"/>
      <c r="I2406" s="27"/>
      <c r="J2406" s="27"/>
    </row>
    <row r="2407" spans="1:10" s="21" customFormat="1" ht="36.75" hidden="1" thickBot="1" x14ac:dyDescent="0.3">
      <c r="A2407" s="16" t="str">
        <f t="shared" si="223"/>
        <v>a</v>
      </c>
      <c r="B2407" s="17" t="s">
        <v>1048</v>
      </c>
      <c r="C2407" s="18" t="s">
        <v>1049</v>
      </c>
      <c r="D2407" s="19">
        <v>410</v>
      </c>
      <c r="E2407" s="19">
        <v>743.49699999999996</v>
      </c>
      <c r="F2407" s="19">
        <v>741.37302999999997</v>
      </c>
      <c r="G2407" s="20">
        <f t="shared" si="224"/>
        <v>1.8134073170731706</v>
      </c>
      <c r="H2407" s="20">
        <f t="shared" si="224"/>
        <v>0.99714327024856864</v>
      </c>
      <c r="I2407" s="19" t="str">
        <f t="shared" si="225"/>
        <v>1</v>
      </c>
      <c r="J2407" s="19" t="str">
        <f t="shared" si="226"/>
        <v>0</v>
      </c>
    </row>
    <row r="2408" spans="1:10" s="21" customFormat="1" hidden="1" x14ac:dyDescent="0.25">
      <c r="A2408" s="16" t="str">
        <f t="shared" si="223"/>
        <v>a</v>
      </c>
      <c r="B2408" s="22" t="s">
        <v>2</v>
      </c>
      <c r="C2408" s="23" t="s">
        <v>10</v>
      </c>
      <c r="D2408" s="24">
        <v>400</v>
      </c>
      <c r="E2408" s="24">
        <v>710.447</v>
      </c>
      <c r="F2408" s="24">
        <v>720.86702999999989</v>
      </c>
      <c r="G2408" s="25"/>
      <c r="H2408" s="25"/>
      <c r="I2408" s="24"/>
      <c r="J2408" s="24"/>
    </row>
    <row r="2409" spans="1:10" s="21" customFormat="1" hidden="1" x14ac:dyDescent="0.25">
      <c r="A2409" s="16" t="str">
        <f t="shared" si="223"/>
        <v>a</v>
      </c>
      <c r="B2409" s="22" t="s">
        <v>2</v>
      </c>
      <c r="C2409" s="26" t="s">
        <v>11</v>
      </c>
      <c r="D2409" s="27">
        <v>268</v>
      </c>
      <c r="E2409" s="27">
        <v>268</v>
      </c>
      <c r="F2409" s="27">
        <v>268</v>
      </c>
      <c r="G2409" s="28"/>
      <c r="H2409" s="28"/>
      <c r="I2409" s="27"/>
      <c r="J2409" s="27"/>
    </row>
    <row r="2410" spans="1:10" s="21" customFormat="1" hidden="1" x14ac:dyDescent="0.25">
      <c r="A2410" s="16" t="str">
        <f t="shared" si="223"/>
        <v>a</v>
      </c>
      <c r="B2410" s="22" t="s">
        <v>2</v>
      </c>
      <c r="C2410" s="26" t="s">
        <v>12</v>
      </c>
      <c r="D2410" s="27">
        <v>127</v>
      </c>
      <c r="E2410" s="27">
        <v>174.56299999999999</v>
      </c>
      <c r="F2410" s="27">
        <v>184.98330999999999</v>
      </c>
      <c r="G2410" s="28"/>
      <c r="H2410" s="28"/>
      <c r="I2410" s="27"/>
      <c r="J2410" s="27"/>
    </row>
    <row r="2411" spans="1:10" s="21" customFormat="1" hidden="1" x14ac:dyDescent="0.25">
      <c r="A2411" s="16" t="str">
        <f t="shared" si="223"/>
        <v>a</v>
      </c>
      <c r="B2411" s="22" t="s">
        <v>2</v>
      </c>
      <c r="C2411" s="26" t="s">
        <v>16</v>
      </c>
      <c r="D2411" s="27">
        <v>5</v>
      </c>
      <c r="E2411" s="27">
        <v>267.88400000000001</v>
      </c>
      <c r="F2411" s="27">
        <v>267.88371999999998</v>
      </c>
      <c r="G2411" s="28"/>
      <c r="H2411" s="28"/>
      <c r="I2411" s="27"/>
      <c r="J2411" s="27"/>
    </row>
    <row r="2412" spans="1:10" s="21" customFormat="1" hidden="1" x14ac:dyDescent="0.25">
      <c r="A2412" s="16" t="str">
        <f t="shared" si="223"/>
        <v>a</v>
      </c>
      <c r="B2412" s="22" t="s">
        <v>2</v>
      </c>
      <c r="C2412" s="23" t="s">
        <v>17</v>
      </c>
      <c r="D2412" s="24">
        <v>10</v>
      </c>
      <c r="E2412" s="24">
        <v>33.049999999999997</v>
      </c>
      <c r="F2412" s="24">
        <v>20.506</v>
      </c>
      <c r="G2412" s="25"/>
      <c r="H2412" s="25"/>
      <c r="I2412" s="24"/>
      <c r="J2412" s="24"/>
    </row>
    <row r="2413" spans="1:10" s="21" customFormat="1" ht="36.75" hidden="1" thickBot="1" x14ac:dyDescent="0.3">
      <c r="A2413" s="16" t="str">
        <f t="shared" si="223"/>
        <v>a</v>
      </c>
      <c r="B2413" s="17" t="s">
        <v>1050</v>
      </c>
      <c r="C2413" s="18" t="s">
        <v>1051</v>
      </c>
      <c r="D2413" s="19">
        <v>1300</v>
      </c>
      <c r="E2413" s="19">
        <v>10037.655999999999</v>
      </c>
      <c r="F2413" s="19">
        <v>9995.8989099999981</v>
      </c>
      <c r="G2413" s="20">
        <f t="shared" si="224"/>
        <v>7.7212738461538457</v>
      </c>
      <c r="H2413" s="20">
        <f t="shared" si="224"/>
        <v>0.99583995606145492</v>
      </c>
      <c r="I2413" s="19" t="str">
        <f t="shared" si="225"/>
        <v>1</v>
      </c>
      <c r="J2413" s="19" t="str">
        <f t="shared" si="226"/>
        <v>0</v>
      </c>
    </row>
    <row r="2414" spans="1:10" s="21" customFormat="1" hidden="1" x14ac:dyDescent="0.25">
      <c r="A2414" s="16" t="str">
        <f t="shared" si="223"/>
        <v>a</v>
      </c>
      <c r="B2414" s="22" t="s">
        <v>2</v>
      </c>
      <c r="C2414" s="23" t="s">
        <v>10</v>
      </c>
      <c r="D2414" s="24">
        <v>1297</v>
      </c>
      <c r="E2414" s="24">
        <v>10033.712</v>
      </c>
      <c r="F2414" s="24">
        <v>9991.9549099999986</v>
      </c>
      <c r="G2414" s="25"/>
      <c r="H2414" s="25"/>
      <c r="I2414" s="24"/>
      <c r="J2414" s="24"/>
    </row>
    <row r="2415" spans="1:10" s="21" customFormat="1" hidden="1" x14ac:dyDescent="0.25">
      <c r="A2415" s="16" t="str">
        <f t="shared" si="223"/>
        <v>a</v>
      </c>
      <c r="B2415" s="22" t="s">
        <v>2</v>
      </c>
      <c r="C2415" s="26" t="s">
        <v>11</v>
      </c>
      <c r="D2415" s="27">
        <v>180</v>
      </c>
      <c r="E2415" s="27">
        <v>180</v>
      </c>
      <c r="F2415" s="27">
        <v>179.96</v>
      </c>
      <c r="G2415" s="28"/>
      <c r="H2415" s="28"/>
      <c r="I2415" s="27"/>
      <c r="J2415" s="27"/>
    </row>
    <row r="2416" spans="1:10" s="21" customFormat="1" hidden="1" x14ac:dyDescent="0.25">
      <c r="A2416" s="16" t="str">
        <f t="shared" si="223"/>
        <v>a</v>
      </c>
      <c r="B2416" s="22" t="s">
        <v>2</v>
      </c>
      <c r="C2416" s="26" t="s">
        <v>12</v>
      </c>
      <c r="D2416" s="27">
        <v>847</v>
      </c>
      <c r="E2416" s="27">
        <v>7880.9009999999998</v>
      </c>
      <c r="F2416" s="27">
        <v>7865.4850499999993</v>
      </c>
      <c r="G2416" s="28"/>
      <c r="H2416" s="28"/>
      <c r="I2416" s="27"/>
      <c r="J2416" s="27"/>
    </row>
    <row r="2417" spans="1:10" s="21" customFormat="1" hidden="1" x14ac:dyDescent="0.25">
      <c r="A2417" s="16" t="str">
        <f t="shared" si="223"/>
        <v>a</v>
      </c>
      <c r="B2417" s="22" t="s">
        <v>2</v>
      </c>
      <c r="C2417" s="26" t="s">
        <v>16</v>
      </c>
      <c r="D2417" s="27">
        <v>270</v>
      </c>
      <c r="E2417" s="27">
        <v>1972.8109999999999</v>
      </c>
      <c r="F2417" s="27">
        <v>1946.5098599999999</v>
      </c>
      <c r="G2417" s="28"/>
      <c r="H2417" s="28"/>
      <c r="I2417" s="27"/>
      <c r="J2417" s="27"/>
    </row>
    <row r="2418" spans="1:10" s="21" customFormat="1" hidden="1" x14ac:dyDescent="0.25">
      <c r="A2418" s="16" t="str">
        <f t="shared" si="223"/>
        <v>a</v>
      </c>
      <c r="B2418" s="22" t="s">
        <v>2</v>
      </c>
      <c r="C2418" s="23" t="s">
        <v>17</v>
      </c>
      <c r="D2418" s="24">
        <v>3</v>
      </c>
      <c r="E2418" s="24">
        <v>3.944</v>
      </c>
      <c r="F2418" s="24">
        <v>3.944</v>
      </c>
      <c r="G2418" s="25"/>
      <c r="H2418" s="25"/>
      <c r="I2418" s="24"/>
      <c r="J2418" s="24"/>
    </row>
    <row r="2419" spans="1:10" s="21" customFormat="1" ht="36.75" hidden="1" thickBot="1" x14ac:dyDescent="0.3">
      <c r="A2419" s="16" t="str">
        <f t="shared" si="223"/>
        <v>a</v>
      </c>
      <c r="B2419" s="17" t="s">
        <v>1052</v>
      </c>
      <c r="C2419" s="18" t="s">
        <v>1053</v>
      </c>
      <c r="D2419" s="19">
        <v>160</v>
      </c>
      <c r="E2419" s="19">
        <v>160.69999999999999</v>
      </c>
      <c r="F2419" s="19">
        <v>164.8297</v>
      </c>
      <c r="G2419" s="20">
        <f t="shared" si="224"/>
        <v>1.004375</v>
      </c>
      <c r="H2419" s="20">
        <f t="shared" si="224"/>
        <v>1.0256981953951463</v>
      </c>
      <c r="I2419" s="19" t="str">
        <f t="shared" si="225"/>
        <v>0</v>
      </c>
      <c r="J2419" s="19" t="str">
        <f t="shared" si="226"/>
        <v>0</v>
      </c>
    </row>
    <row r="2420" spans="1:10" s="21" customFormat="1" hidden="1" x14ac:dyDescent="0.25">
      <c r="A2420" s="16" t="str">
        <f t="shared" si="223"/>
        <v>a</v>
      </c>
      <c r="B2420" s="22" t="s">
        <v>2</v>
      </c>
      <c r="C2420" s="23" t="s">
        <v>10</v>
      </c>
      <c r="D2420" s="24">
        <v>160</v>
      </c>
      <c r="E2420" s="24">
        <v>160.69999999999999</v>
      </c>
      <c r="F2420" s="24">
        <v>164.8297</v>
      </c>
      <c r="G2420" s="25"/>
      <c r="H2420" s="25"/>
      <c r="I2420" s="24"/>
      <c r="J2420" s="24"/>
    </row>
    <row r="2421" spans="1:10" s="21" customFormat="1" hidden="1" x14ac:dyDescent="0.25">
      <c r="A2421" s="16" t="str">
        <f t="shared" si="223"/>
        <v>a</v>
      </c>
      <c r="B2421" s="22" t="s">
        <v>2</v>
      </c>
      <c r="C2421" s="26" t="s">
        <v>11</v>
      </c>
      <c r="D2421" s="27">
        <v>114</v>
      </c>
      <c r="E2421" s="27">
        <v>114</v>
      </c>
      <c r="F2421" s="27">
        <v>118.67440000000001</v>
      </c>
      <c r="G2421" s="28"/>
      <c r="H2421" s="28"/>
      <c r="I2421" s="27"/>
      <c r="J2421" s="27"/>
    </row>
    <row r="2422" spans="1:10" s="21" customFormat="1" hidden="1" x14ac:dyDescent="0.25">
      <c r="A2422" s="16" t="str">
        <f t="shared" si="223"/>
        <v>a</v>
      </c>
      <c r="B2422" s="22" t="s">
        <v>2</v>
      </c>
      <c r="C2422" s="26" t="s">
        <v>12</v>
      </c>
      <c r="D2422" s="27">
        <v>46</v>
      </c>
      <c r="E2422" s="27">
        <v>46.271999999999998</v>
      </c>
      <c r="F2422" s="27">
        <v>45.746300000000005</v>
      </c>
      <c r="G2422" s="28"/>
      <c r="H2422" s="28"/>
      <c r="I2422" s="27"/>
      <c r="J2422" s="27"/>
    </row>
    <row r="2423" spans="1:10" s="21" customFormat="1" hidden="1" x14ac:dyDescent="0.25">
      <c r="A2423" s="16" t="str">
        <f t="shared" si="223"/>
        <v>a</v>
      </c>
      <c r="B2423" s="22" t="s">
        <v>2</v>
      </c>
      <c r="C2423" s="26" t="s">
        <v>16</v>
      </c>
      <c r="D2423" s="27">
        <v>0</v>
      </c>
      <c r="E2423" s="27">
        <v>0.42799999999999999</v>
      </c>
      <c r="F2423" s="27">
        <v>0.40899999999999997</v>
      </c>
      <c r="G2423" s="28"/>
      <c r="H2423" s="28"/>
      <c r="I2423" s="27"/>
      <c r="J2423" s="27"/>
    </row>
    <row r="2424" spans="1:10" s="21" customFormat="1" ht="36.75" hidden="1" thickBot="1" x14ac:dyDescent="0.3">
      <c r="A2424" s="16" t="str">
        <f t="shared" si="223"/>
        <v>a</v>
      </c>
      <c r="B2424" s="17" t="s">
        <v>1054</v>
      </c>
      <c r="C2424" s="18" t="s">
        <v>1055</v>
      </c>
      <c r="D2424" s="19">
        <v>215</v>
      </c>
      <c r="E2424" s="19">
        <v>283.66500000000002</v>
      </c>
      <c r="F2424" s="19">
        <v>283.66500000000002</v>
      </c>
      <c r="G2424" s="20">
        <f t="shared" si="224"/>
        <v>1.319372093023256</v>
      </c>
      <c r="H2424" s="20">
        <f t="shared" si="224"/>
        <v>1</v>
      </c>
      <c r="I2424" s="19" t="str">
        <f t="shared" si="225"/>
        <v>1</v>
      </c>
      <c r="J2424" s="19" t="str">
        <f t="shared" si="226"/>
        <v>0</v>
      </c>
    </row>
    <row r="2425" spans="1:10" s="21" customFormat="1" hidden="1" x14ac:dyDescent="0.25">
      <c r="A2425" s="16" t="str">
        <f t="shared" si="223"/>
        <v>a</v>
      </c>
      <c r="B2425" s="22" t="s">
        <v>2</v>
      </c>
      <c r="C2425" s="23" t="s">
        <v>10</v>
      </c>
      <c r="D2425" s="24">
        <v>215</v>
      </c>
      <c r="E2425" s="24">
        <v>283.66500000000002</v>
      </c>
      <c r="F2425" s="24">
        <v>283.66500000000002</v>
      </c>
      <c r="G2425" s="25"/>
      <c r="H2425" s="25"/>
      <c r="I2425" s="24"/>
      <c r="J2425" s="24"/>
    </row>
    <row r="2426" spans="1:10" s="21" customFormat="1" hidden="1" x14ac:dyDescent="0.25">
      <c r="A2426" s="16" t="str">
        <f t="shared" si="223"/>
        <v>a</v>
      </c>
      <c r="B2426" s="22" t="s">
        <v>2</v>
      </c>
      <c r="C2426" s="26" t="s">
        <v>11</v>
      </c>
      <c r="D2426" s="27">
        <v>178</v>
      </c>
      <c r="E2426" s="27">
        <v>178</v>
      </c>
      <c r="F2426" s="27">
        <v>178</v>
      </c>
      <c r="G2426" s="28"/>
      <c r="H2426" s="28"/>
      <c r="I2426" s="27"/>
      <c r="J2426" s="27"/>
    </row>
    <row r="2427" spans="1:10" s="21" customFormat="1" hidden="1" x14ac:dyDescent="0.25">
      <c r="A2427" s="16" t="str">
        <f t="shared" si="223"/>
        <v>a</v>
      </c>
      <c r="B2427" s="22" t="s">
        <v>2</v>
      </c>
      <c r="C2427" s="26" t="s">
        <v>12</v>
      </c>
      <c r="D2427" s="27">
        <v>37</v>
      </c>
      <c r="E2427" s="27">
        <v>102.66500000000001</v>
      </c>
      <c r="F2427" s="27">
        <v>102.66500000000001</v>
      </c>
      <c r="G2427" s="28"/>
      <c r="H2427" s="28"/>
      <c r="I2427" s="27"/>
      <c r="J2427" s="27"/>
    </row>
    <row r="2428" spans="1:10" s="21" customFormat="1" hidden="1" x14ac:dyDescent="0.25">
      <c r="A2428" s="16" t="str">
        <f t="shared" si="223"/>
        <v>a</v>
      </c>
      <c r="B2428" s="22" t="s">
        <v>2</v>
      </c>
      <c r="C2428" s="26" t="s">
        <v>16</v>
      </c>
      <c r="D2428" s="27">
        <v>0</v>
      </c>
      <c r="E2428" s="27">
        <v>3</v>
      </c>
      <c r="F2428" s="27">
        <v>3</v>
      </c>
      <c r="G2428" s="28"/>
      <c r="H2428" s="28"/>
      <c r="I2428" s="27"/>
      <c r="J2428" s="27"/>
    </row>
    <row r="2429" spans="1:10" s="21" customFormat="1" ht="36.75" hidden="1" thickBot="1" x14ac:dyDescent="0.3">
      <c r="A2429" s="16" t="str">
        <f t="shared" si="223"/>
        <v>a</v>
      </c>
      <c r="B2429" s="17" t="s">
        <v>1056</v>
      </c>
      <c r="C2429" s="18" t="s">
        <v>1057</v>
      </c>
      <c r="D2429" s="19">
        <v>370</v>
      </c>
      <c r="E2429" s="19">
        <v>1127.2219999999998</v>
      </c>
      <c r="F2429" s="19">
        <v>1225.9763000000003</v>
      </c>
      <c r="G2429" s="20">
        <f t="shared" si="224"/>
        <v>3.0465459459459452</v>
      </c>
      <c r="H2429" s="20">
        <f t="shared" si="224"/>
        <v>1.0876085633530932</v>
      </c>
      <c r="I2429" s="19" t="str">
        <f t="shared" si="225"/>
        <v>1</v>
      </c>
      <c r="J2429" s="19" t="str">
        <f t="shared" si="226"/>
        <v>0</v>
      </c>
    </row>
    <row r="2430" spans="1:10" s="21" customFormat="1" hidden="1" x14ac:dyDescent="0.25">
      <c r="A2430" s="16" t="str">
        <f t="shared" si="223"/>
        <v>a</v>
      </c>
      <c r="B2430" s="22" t="s">
        <v>2</v>
      </c>
      <c r="C2430" s="23" t="s">
        <v>10</v>
      </c>
      <c r="D2430" s="24">
        <v>370</v>
      </c>
      <c r="E2430" s="24">
        <v>1123.0949999999998</v>
      </c>
      <c r="F2430" s="24">
        <v>1216.9496000000001</v>
      </c>
      <c r="G2430" s="25"/>
      <c r="H2430" s="25"/>
      <c r="I2430" s="24"/>
      <c r="J2430" s="24"/>
    </row>
    <row r="2431" spans="1:10" s="21" customFormat="1" hidden="1" x14ac:dyDescent="0.25">
      <c r="A2431" s="16" t="str">
        <f t="shared" si="223"/>
        <v>a</v>
      </c>
      <c r="B2431" s="22" t="s">
        <v>2</v>
      </c>
      <c r="C2431" s="26" t="s">
        <v>11</v>
      </c>
      <c r="D2431" s="27">
        <v>142</v>
      </c>
      <c r="E2431" s="27">
        <v>142</v>
      </c>
      <c r="F2431" s="27">
        <v>149.49767</v>
      </c>
      <c r="G2431" s="28"/>
      <c r="H2431" s="28"/>
      <c r="I2431" s="27"/>
      <c r="J2431" s="27"/>
    </row>
    <row r="2432" spans="1:10" s="21" customFormat="1" hidden="1" x14ac:dyDescent="0.25">
      <c r="A2432" s="16" t="str">
        <f t="shared" si="223"/>
        <v>a</v>
      </c>
      <c r="B2432" s="22" t="s">
        <v>2</v>
      </c>
      <c r="C2432" s="26" t="s">
        <v>12</v>
      </c>
      <c r="D2432" s="27">
        <v>226</v>
      </c>
      <c r="E2432" s="27">
        <v>925.91899999999998</v>
      </c>
      <c r="F2432" s="27">
        <v>1012.33414</v>
      </c>
      <c r="G2432" s="28"/>
      <c r="H2432" s="28"/>
      <c r="I2432" s="27"/>
      <c r="J2432" s="27"/>
    </row>
    <row r="2433" spans="1:10" s="21" customFormat="1" hidden="1" x14ac:dyDescent="0.25">
      <c r="A2433" s="16" t="str">
        <f t="shared" si="223"/>
        <v>a</v>
      </c>
      <c r="B2433" s="22" t="s">
        <v>2</v>
      </c>
      <c r="C2433" s="26" t="s">
        <v>15</v>
      </c>
      <c r="D2433" s="27">
        <v>1</v>
      </c>
      <c r="E2433" s="27">
        <v>3.6</v>
      </c>
      <c r="F2433" s="27">
        <v>3.6</v>
      </c>
      <c r="G2433" s="28"/>
      <c r="H2433" s="28"/>
      <c r="I2433" s="27"/>
      <c r="J2433" s="27"/>
    </row>
    <row r="2434" spans="1:10" s="21" customFormat="1" hidden="1" x14ac:dyDescent="0.25">
      <c r="A2434" s="16" t="str">
        <f t="shared" si="223"/>
        <v>a</v>
      </c>
      <c r="B2434" s="22" t="s">
        <v>2</v>
      </c>
      <c r="C2434" s="26" t="s">
        <v>16</v>
      </c>
      <c r="D2434" s="27">
        <v>1</v>
      </c>
      <c r="E2434" s="27">
        <v>51.576000000000001</v>
      </c>
      <c r="F2434" s="27">
        <v>51.517789999999998</v>
      </c>
      <c r="G2434" s="28"/>
      <c r="H2434" s="28"/>
      <c r="I2434" s="27"/>
      <c r="J2434" s="27"/>
    </row>
    <row r="2435" spans="1:10" s="21" customFormat="1" hidden="1" x14ac:dyDescent="0.25">
      <c r="A2435" s="16" t="str">
        <f t="shared" si="223"/>
        <v>a</v>
      </c>
      <c r="B2435" s="22" t="s">
        <v>2</v>
      </c>
      <c r="C2435" s="23" t="s">
        <v>17</v>
      </c>
      <c r="D2435" s="24">
        <v>0</v>
      </c>
      <c r="E2435" s="24">
        <v>4.1269999999999998</v>
      </c>
      <c r="F2435" s="24">
        <v>9.0266999999999999</v>
      </c>
      <c r="G2435" s="25"/>
      <c r="H2435" s="25"/>
      <c r="I2435" s="24"/>
      <c r="J2435" s="24"/>
    </row>
    <row r="2436" spans="1:10" s="21" customFormat="1" ht="45.75" hidden="1" thickBot="1" x14ac:dyDescent="0.3">
      <c r="A2436" s="16" t="str">
        <f t="shared" si="223"/>
        <v>a</v>
      </c>
      <c r="B2436" s="17" t="s">
        <v>1058</v>
      </c>
      <c r="C2436" s="18" t="s">
        <v>1059</v>
      </c>
      <c r="D2436" s="19">
        <v>20</v>
      </c>
      <c r="E2436" s="19">
        <v>30</v>
      </c>
      <c r="F2436" s="19">
        <v>29.998850000000001</v>
      </c>
      <c r="G2436" s="20">
        <f t="shared" si="224"/>
        <v>1.5</v>
      </c>
      <c r="H2436" s="20">
        <f t="shared" si="224"/>
        <v>0.99996166666666675</v>
      </c>
      <c r="I2436" s="19" t="str">
        <f t="shared" si="225"/>
        <v>1</v>
      </c>
      <c r="J2436" s="19" t="str">
        <f t="shared" si="226"/>
        <v>0</v>
      </c>
    </row>
    <row r="2437" spans="1:10" s="21" customFormat="1" hidden="1" x14ac:dyDescent="0.25">
      <c r="A2437" s="16" t="str">
        <f t="shared" si="223"/>
        <v>a</v>
      </c>
      <c r="B2437" s="22" t="s">
        <v>2</v>
      </c>
      <c r="C2437" s="23" t="s">
        <v>10</v>
      </c>
      <c r="D2437" s="24">
        <v>20</v>
      </c>
      <c r="E2437" s="24">
        <v>30</v>
      </c>
      <c r="F2437" s="24">
        <v>29.998850000000001</v>
      </c>
      <c r="G2437" s="25"/>
      <c r="H2437" s="25"/>
      <c r="I2437" s="24"/>
      <c r="J2437" s="24"/>
    </row>
    <row r="2438" spans="1:10" s="21" customFormat="1" hidden="1" x14ac:dyDescent="0.25">
      <c r="A2438" s="16" t="str">
        <f t="shared" si="223"/>
        <v>a</v>
      </c>
      <c r="B2438" s="22" t="s">
        <v>2</v>
      </c>
      <c r="C2438" s="26" t="s">
        <v>11</v>
      </c>
      <c r="D2438" s="27">
        <v>14</v>
      </c>
      <c r="E2438" s="27">
        <v>13.8</v>
      </c>
      <c r="F2438" s="27">
        <v>13.8</v>
      </c>
      <c r="G2438" s="28"/>
      <c r="H2438" s="28"/>
      <c r="I2438" s="27"/>
      <c r="J2438" s="27"/>
    </row>
    <row r="2439" spans="1:10" s="21" customFormat="1" hidden="1" x14ac:dyDescent="0.25">
      <c r="A2439" s="16" t="str">
        <f t="shared" si="223"/>
        <v>a</v>
      </c>
      <c r="B2439" s="22" t="s">
        <v>2</v>
      </c>
      <c r="C2439" s="26" t="s">
        <v>12</v>
      </c>
      <c r="D2439" s="27">
        <v>6</v>
      </c>
      <c r="E2439" s="27">
        <v>16.2</v>
      </c>
      <c r="F2439" s="27">
        <v>16.19885</v>
      </c>
      <c r="G2439" s="28"/>
      <c r="H2439" s="28"/>
      <c r="I2439" s="27"/>
      <c r="J2439" s="27"/>
    </row>
    <row r="2440" spans="1:10" s="21" customFormat="1" ht="36.75" hidden="1" thickBot="1" x14ac:dyDescent="0.3">
      <c r="A2440" s="16" t="str">
        <f t="shared" si="223"/>
        <v>a</v>
      </c>
      <c r="B2440" s="17" t="s">
        <v>1060</v>
      </c>
      <c r="C2440" s="18" t="s">
        <v>1061</v>
      </c>
      <c r="D2440" s="19">
        <v>530</v>
      </c>
      <c r="E2440" s="19">
        <v>554.995</v>
      </c>
      <c r="F2440" s="19">
        <v>554.96342000000004</v>
      </c>
      <c r="G2440" s="20">
        <f t="shared" si="224"/>
        <v>1.0471603773584905</v>
      </c>
      <c r="H2440" s="20">
        <f t="shared" si="224"/>
        <v>0.99994309858647379</v>
      </c>
      <c r="I2440" s="19" t="str">
        <f t="shared" si="225"/>
        <v>0</v>
      </c>
      <c r="J2440" s="19" t="str">
        <f t="shared" si="226"/>
        <v>0</v>
      </c>
    </row>
    <row r="2441" spans="1:10" s="21" customFormat="1" hidden="1" x14ac:dyDescent="0.25">
      <c r="A2441" s="16" t="str">
        <f t="shared" si="223"/>
        <v>a</v>
      </c>
      <c r="B2441" s="22" t="s">
        <v>2</v>
      </c>
      <c r="C2441" s="23" t="s">
        <v>10</v>
      </c>
      <c r="D2441" s="24">
        <v>530</v>
      </c>
      <c r="E2441" s="24">
        <v>554.995</v>
      </c>
      <c r="F2441" s="24">
        <v>554.96342000000004</v>
      </c>
      <c r="G2441" s="25"/>
      <c r="H2441" s="25"/>
      <c r="I2441" s="24"/>
      <c r="J2441" s="24"/>
    </row>
    <row r="2442" spans="1:10" s="21" customFormat="1" hidden="1" x14ac:dyDescent="0.25">
      <c r="A2442" s="16" t="str">
        <f t="shared" si="223"/>
        <v>a</v>
      </c>
      <c r="B2442" s="22" t="s">
        <v>2</v>
      </c>
      <c r="C2442" s="26" t="s">
        <v>11</v>
      </c>
      <c r="D2442" s="27">
        <v>349</v>
      </c>
      <c r="E2442" s="27">
        <v>349</v>
      </c>
      <c r="F2442" s="27">
        <v>348.99354</v>
      </c>
      <c r="G2442" s="28"/>
      <c r="H2442" s="28"/>
      <c r="I2442" s="27"/>
      <c r="J2442" s="27"/>
    </row>
    <row r="2443" spans="1:10" s="21" customFormat="1" hidden="1" x14ac:dyDescent="0.25">
      <c r="A2443" s="16" t="str">
        <f t="shared" si="223"/>
        <v>a</v>
      </c>
      <c r="B2443" s="22" t="s">
        <v>2</v>
      </c>
      <c r="C2443" s="26" t="s">
        <v>12</v>
      </c>
      <c r="D2443" s="27">
        <v>181</v>
      </c>
      <c r="E2443" s="27">
        <v>205.995</v>
      </c>
      <c r="F2443" s="27">
        <v>205.96987999999999</v>
      </c>
      <c r="G2443" s="28"/>
      <c r="H2443" s="28"/>
      <c r="I2443" s="27"/>
      <c r="J2443" s="27"/>
    </row>
    <row r="2444" spans="1:10" s="21" customFormat="1" ht="36.75" hidden="1" thickBot="1" x14ac:dyDescent="0.3">
      <c r="A2444" s="16" t="str">
        <f t="shared" si="223"/>
        <v>a</v>
      </c>
      <c r="B2444" s="17" t="s">
        <v>1062</v>
      </c>
      <c r="C2444" s="18" t="s">
        <v>1063</v>
      </c>
      <c r="D2444" s="19">
        <v>950</v>
      </c>
      <c r="E2444" s="19">
        <v>999.95899999999995</v>
      </c>
      <c r="F2444" s="19">
        <v>999.75950999999998</v>
      </c>
      <c r="G2444" s="20">
        <f t="shared" si="224"/>
        <v>1.0525884210526315</v>
      </c>
      <c r="H2444" s="20">
        <f t="shared" si="224"/>
        <v>0.99980050182057467</v>
      </c>
      <c r="I2444" s="19" t="str">
        <f t="shared" si="225"/>
        <v>0</v>
      </c>
      <c r="J2444" s="19" t="str">
        <f t="shared" si="226"/>
        <v>0</v>
      </c>
    </row>
    <row r="2445" spans="1:10" s="21" customFormat="1" hidden="1" x14ac:dyDescent="0.25">
      <c r="A2445" s="16" t="str">
        <f t="shared" si="223"/>
        <v>a</v>
      </c>
      <c r="B2445" s="22" t="s">
        <v>2</v>
      </c>
      <c r="C2445" s="23" t="s">
        <v>10</v>
      </c>
      <c r="D2445" s="24">
        <v>950</v>
      </c>
      <c r="E2445" s="24">
        <v>999.95899999999995</v>
      </c>
      <c r="F2445" s="24">
        <v>999.75950999999998</v>
      </c>
      <c r="G2445" s="25"/>
      <c r="H2445" s="25"/>
      <c r="I2445" s="24"/>
      <c r="J2445" s="24"/>
    </row>
    <row r="2446" spans="1:10" s="21" customFormat="1" hidden="1" x14ac:dyDescent="0.25">
      <c r="A2446" s="16" t="str">
        <f t="shared" si="223"/>
        <v>a</v>
      </c>
      <c r="B2446" s="22" t="s">
        <v>2</v>
      </c>
      <c r="C2446" s="26" t="s">
        <v>11</v>
      </c>
      <c r="D2446" s="27">
        <v>703</v>
      </c>
      <c r="E2446" s="27">
        <v>703</v>
      </c>
      <c r="F2446" s="27">
        <v>702.99997999999994</v>
      </c>
      <c r="G2446" s="28"/>
      <c r="H2446" s="28"/>
      <c r="I2446" s="27"/>
      <c r="J2446" s="27"/>
    </row>
    <row r="2447" spans="1:10" s="21" customFormat="1" hidden="1" x14ac:dyDescent="0.25">
      <c r="A2447" s="16" t="str">
        <f t="shared" si="223"/>
        <v>a</v>
      </c>
      <c r="B2447" s="22" t="s">
        <v>2</v>
      </c>
      <c r="C2447" s="26" t="s">
        <v>12</v>
      </c>
      <c r="D2447" s="27">
        <v>247</v>
      </c>
      <c r="E2447" s="27">
        <v>294.43599999999998</v>
      </c>
      <c r="F2447" s="27">
        <v>294.23652999999996</v>
      </c>
      <c r="G2447" s="28"/>
      <c r="H2447" s="28"/>
      <c r="I2447" s="27"/>
      <c r="J2447" s="27"/>
    </row>
    <row r="2448" spans="1:10" s="21" customFormat="1" hidden="1" x14ac:dyDescent="0.25">
      <c r="A2448" s="16" t="str">
        <f t="shared" si="223"/>
        <v>a</v>
      </c>
      <c r="B2448" s="22" t="s">
        <v>2</v>
      </c>
      <c r="C2448" s="26" t="s">
        <v>15</v>
      </c>
      <c r="D2448" s="27">
        <v>0</v>
      </c>
      <c r="E2448" s="27">
        <v>2.5230000000000001</v>
      </c>
      <c r="F2448" s="27">
        <v>2.5230000000000001</v>
      </c>
      <c r="G2448" s="28"/>
      <c r="H2448" s="28"/>
      <c r="I2448" s="27"/>
      <c r="J2448" s="27"/>
    </row>
    <row r="2449" spans="1:10" s="21" customFormat="1" ht="36.75" hidden="1" thickBot="1" x14ac:dyDescent="0.3">
      <c r="A2449" s="16" t="str">
        <f t="shared" si="223"/>
        <v>a</v>
      </c>
      <c r="B2449" s="17" t="s">
        <v>1064</v>
      </c>
      <c r="C2449" s="18" t="s">
        <v>1065</v>
      </c>
      <c r="D2449" s="19">
        <v>250</v>
      </c>
      <c r="E2449" s="19">
        <v>442.2</v>
      </c>
      <c r="F2449" s="19">
        <v>442.2</v>
      </c>
      <c r="G2449" s="20">
        <f t="shared" si="224"/>
        <v>1.7687999999999999</v>
      </c>
      <c r="H2449" s="20">
        <f t="shared" si="224"/>
        <v>1</v>
      </c>
      <c r="I2449" s="19" t="str">
        <f t="shared" si="225"/>
        <v>1</v>
      </c>
      <c r="J2449" s="19" t="str">
        <f t="shared" si="226"/>
        <v>0</v>
      </c>
    </row>
    <row r="2450" spans="1:10" s="21" customFormat="1" hidden="1" x14ac:dyDescent="0.25">
      <c r="A2450" s="16" t="str">
        <f t="shared" si="223"/>
        <v>a</v>
      </c>
      <c r="B2450" s="22" t="s">
        <v>2</v>
      </c>
      <c r="C2450" s="23" t="s">
        <v>10</v>
      </c>
      <c r="D2450" s="24">
        <v>250</v>
      </c>
      <c r="E2450" s="24">
        <v>257.5</v>
      </c>
      <c r="F2450" s="24">
        <v>257.5</v>
      </c>
      <c r="G2450" s="25"/>
      <c r="H2450" s="25"/>
      <c r="I2450" s="24"/>
      <c r="J2450" s="24"/>
    </row>
    <row r="2451" spans="1:10" s="21" customFormat="1" hidden="1" x14ac:dyDescent="0.25">
      <c r="A2451" s="16" t="str">
        <f t="shared" si="223"/>
        <v>a</v>
      </c>
      <c r="B2451" s="22" t="s">
        <v>2</v>
      </c>
      <c r="C2451" s="26" t="s">
        <v>11</v>
      </c>
      <c r="D2451" s="27">
        <v>234</v>
      </c>
      <c r="E2451" s="27">
        <v>233.78899999999999</v>
      </c>
      <c r="F2451" s="27">
        <v>233.78899999999999</v>
      </c>
      <c r="G2451" s="28"/>
      <c r="H2451" s="28"/>
      <c r="I2451" s="27"/>
      <c r="J2451" s="27"/>
    </row>
    <row r="2452" spans="1:10" s="21" customFormat="1" hidden="1" x14ac:dyDescent="0.25">
      <c r="A2452" s="16" t="str">
        <f t="shared" si="223"/>
        <v>a</v>
      </c>
      <c r="B2452" s="22" t="s">
        <v>2</v>
      </c>
      <c r="C2452" s="26" t="s">
        <v>12</v>
      </c>
      <c r="D2452" s="27">
        <v>16</v>
      </c>
      <c r="E2452" s="27">
        <v>23.710999999999999</v>
      </c>
      <c r="F2452" s="27">
        <v>23.710999999999999</v>
      </c>
      <c r="G2452" s="28"/>
      <c r="H2452" s="28"/>
      <c r="I2452" s="27"/>
      <c r="J2452" s="27"/>
    </row>
    <row r="2453" spans="1:10" s="21" customFormat="1" hidden="1" x14ac:dyDescent="0.25">
      <c r="A2453" s="16" t="str">
        <f t="shared" si="223"/>
        <v>a</v>
      </c>
      <c r="B2453" s="22" t="s">
        <v>2</v>
      </c>
      <c r="C2453" s="23" t="s">
        <v>17</v>
      </c>
      <c r="D2453" s="24">
        <v>0</v>
      </c>
      <c r="E2453" s="24">
        <v>184.7</v>
      </c>
      <c r="F2453" s="24">
        <v>184.7</v>
      </c>
      <c r="G2453" s="25"/>
      <c r="H2453" s="25"/>
      <c r="I2453" s="24"/>
      <c r="J2453" s="24"/>
    </row>
    <row r="2454" spans="1:10" s="21" customFormat="1" ht="36.75" hidden="1" thickBot="1" x14ac:dyDescent="0.3">
      <c r="A2454" s="16" t="str">
        <f t="shared" si="223"/>
        <v>a</v>
      </c>
      <c r="B2454" s="17" t="s">
        <v>1066</v>
      </c>
      <c r="C2454" s="18" t="s">
        <v>1067</v>
      </c>
      <c r="D2454" s="19">
        <v>300</v>
      </c>
      <c r="E2454" s="19">
        <v>310</v>
      </c>
      <c r="F2454" s="19">
        <v>310</v>
      </c>
      <c r="G2454" s="20">
        <f t="shared" si="224"/>
        <v>1.0333333333333334</v>
      </c>
      <c r="H2454" s="20">
        <f t="shared" si="224"/>
        <v>1</v>
      </c>
      <c r="I2454" s="19" t="str">
        <f t="shared" si="225"/>
        <v>0</v>
      </c>
      <c r="J2454" s="19" t="str">
        <f t="shared" si="226"/>
        <v>0</v>
      </c>
    </row>
    <row r="2455" spans="1:10" s="21" customFormat="1" hidden="1" x14ac:dyDescent="0.25">
      <c r="A2455" s="16" t="str">
        <f t="shared" ref="A2455:A2518" si="227">IF(OR(D2455&lt;&gt;0,E2455&lt;&gt;0,F2455&lt;&gt;0),"a","b")</f>
        <v>a</v>
      </c>
      <c r="B2455" s="22" t="s">
        <v>2</v>
      </c>
      <c r="C2455" s="23" t="s">
        <v>10</v>
      </c>
      <c r="D2455" s="24">
        <v>300</v>
      </c>
      <c r="E2455" s="24">
        <v>310</v>
      </c>
      <c r="F2455" s="24">
        <v>310</v>
      </c>
      <c r="G2455" s="25"/>
      <c r="H2455" s="25"/>
      <c r="I2455" s="24"/>
      <c r="J2455" s="24"/>
    </row>
    <row r="2456" spans="1:10" s="21" customFormat="1" hidden="1" x14ac:dyDescent="0.25">
      <c r="A2456" s="16" t="str">
        <f t="shared" si="227"/>
        <v>a</v>
      </c>
      <c r="B2456" s="22" t="s">
        <v>2</v>
      </c>
      <c r="C2456" s="26" t="s">
        <v>11</v>
      </c>
      <c r="D2456" s="27">
        <v>223</v>
      </c>
      <c r="E2456" s="27">
        <v>223</v>
      </c>
      <c r="F2456" s="27">
        <v>223</v>
      </c>
      <c r="G2456" s="28"/>
      <c r="H2456" s="28"/>
      <c r="I2456" s="27"/>
      <c r="J2456" s="27"/>
    </row>
    <row r="2457" spans="1:10" s="21" customFormat="1" hidden="1" x14ac:dyDescent="0.25">
      <c r="A2457" s="16" t="str">
        <f t="shared" si="227"/>
        <v>a</v>
      </c>
      <c r="B2457" s="22" t="s">
        <v>2</v>
      </c>
      <c r="C2457" s="26" t="s">
        <v>12</v>
      </c>
      <c r="D2457" s="27">
        <v>77</v>
      </c>
      <c r="E2457" s="27">
        <v>87</v>
      </c>
      <c r="F2457" s="27">
        <v>86.999999999999986</v>
      </c>
      <c r="G2457" s="28"/>
      <c r="H2457" s="28"/>
      <c r="I2457" s="27"/>
      <c r="J2457" s="27"/>
    </row>
    <row r="2458" spans="1:10" s="21" customFormat="1" ht="45.75" hidden="1" thickBot="1" x14ac:dyDescent="0.3">
      <c r="A2458" s="16" t="str">
        <f t="shared" si="227"/>
        <v>a</v>
      </c>
      <c r="B2458" s="17" t="s">
        <v>1068</v>
      </c>
      <c r="C2458" s="18" t="s">
        <v>1069</v>
      </c>
      <c r="D2458" s="19">
        <v>950</v>
      </c>
      <c r="E2458" s="19">
        <v>975.69099999999992</v>
      </c>
      <c r="F2458" s="19">
        <v>975.32647999999995</v>
      </c>
      <c r="G2458" s="20">
        <f t="shared" ref="G2458:H2519" si="228">E2458/D2458</f>
        <v>1.0270431578947368</v>
      </c>
      <c r="H2458" s="20">
        <f t="shared" si="228"/>
        <v>0.99962639811169729</v>
      </c>
      <c r="I2458" s="19" t="str">
        <f t="shared" ref="I2458:I2519" si="229">IF(OR(G2458-100%&gt;=30%,100%-G2458&gt;=30%),"1","0")</f>
        <v>0</v>
      </c>
      <c r="J2458" s="19" t="str">
        <f t="shared" ref="J2458:J2519" si="230">IF(OR(H2458-100%&gt;=15%,100%-H2458&gt;=15%),"1","0")</f>
        <v>0</v>
      </c>
    </row>
    <row r="2459" spans="1:10" s="21" customFormat="1" hidden="1" x14ac:dyDescent="0.25">
      <c r="A2459" s="16" t="str">
        <f t="shared" si="227"/>
        <v>a</v>
      </c>
      <c r="B2459" s="22" t="s">
        <v>2</v>
      </c>
      <c r="C2459" s="23" t="s">
        <v>10</v>
      </c>
      <c r="D2459" s="24">
        <v>950</v>
      </c>
      <c r="E2459" s="24">
        <v>971.39099999999996</v>
      </c>
      <c r="F2459" s="24">
        <v>971.02647999999999</v>
      </c>
      <c r="G2459" s="25"/>
      <c r="H2459" s="25"/>
      <c r="I2459" s="24"/>
      <c r="J2459" s="24"/>
    </row>
    <row r="2460" spans="1:10" s="21" customFormat="1" hidden="1" x14ac:dyDescent="0.25">
      <c r="A2460" s="16" t="str">
        <f t="shared" si="227"/>
        <v>a</v>
      </c>
      <c r="B2460" s="22" t="s">
        <v>2</v>
      </c>
      <c r="C2460" s="26" t="s">
        <v>11</v>
      </c>
      <c r="D2460" s="27">
        <v>877</v>
      </c>
      <c r="E2460" s="27">
        <v>874.15499999999997</v>
      </c>
      <c r="F2460" s="27">
        <v>873.79376999999999</v>
      </c>
      <c r="G2460" s="28"/>
      <c r="H2460" s="28"/>
      <c r="I2460" s="27"/>
      <c r="J2460" s="27"/>
    </row>
    <row r="2461" spans="1:10" s="21" customFormat="1" hidden="1" x14ac:dyDescent="0.25">
      <c r="A2461" s="16" t="str">
        <f t="shared" si="227"/>
        <v>a</v>
      </c>
      <c r="B2461" s="22" t="s">
        <v>2</v>
      </c>
      <c r="C2461" s="26" t="s">
        <v>12</v>
      </c>
      <c r="D2461" s="27">
        <v>73</v>
      </c>
      <c r="E2461" s="27">
        <v>97.236000000000004</v>
      </c>
      <c r="F2461" s="27">
        <v>97.232710000000012</v>
      </c>
      <c r="G2461" s="28"/>
      <c r="H2461" s="28"/>
      <c r="I2461" s="27"/>
      <c r="J2461" s="27"/>
    </row>
    <row r="2462" spans="1:10" s="21" customFormat="1" hidden="1" x14ac:dyDescent="0.25">
      <c r="A2462" s="16" t="str">
        <f t="shared" si="227"/>
        <v>a</v>
      </c>
      <c r="B2462" s="22" t="s">
        <v>2</v>
      </c>
      <c r="C2462" s="23" t="s">
        <v>17</v>
      </c>
      <c r="D2462" s="24">
        <v>0</v>
      </c>
      <c r="E2462" s="24">
        <v>4.3</v>
      </c>
      <c r="F2462" s="24">
        <v>4.3</v>
      </c>
      <c r="G2462" s="25"/>
      <c r="H2462" s="25"/>
      <c r="I2462" s="24"/>
      <c r="J2462" s="24"/>
    </row>
    <row r="2463" spans="1:10" s="21" customFormat="1" ht="36.75" hidden="1" thickBot="1" x14ac:dyDescent="0.3">
      <c r="A2463" s="16" t="str">
        <f t="shared" si="227"/>
        <v>a</v>
      </c>
      <c r="B2463" s="17" t="s">
        <v>1070</v>
      </c>
      <c r="C2463" s="18" t="s">
        <v>1071</v>
      </c>
      <c r="D2463" s="19">
        <v>50</v>
      </c>
      <c r="E2463" s="19">
        <v>57.474000000000004</v>
      </c>
      <c r="F2463" s="19">
        <v>57.211390000000002</v>
      </c>
      <c r="G2463" s="20">
        <f t="shared" si="228"/>
        <v>1.1494800000000001</v>
      </c>
      <c r="H2463" s="20">
        <f t="shared" si="228"/>
        <v>0.99543080349375368</v>
      </c>
      <c r="I2463" s="19" t="str">
        <f t="shared" si="229"/>
        <v>0</v>
      </c>
      <c r="J2463" s="19" t="str">
        <f t="shared" si="230"/>
        <v>0</v>
      </c>
    </row>
    <row r="2464" spans="1:10" s="21" customFormat="1" hidden="1" x14ac:dyDescent="0.25">
      <c r="A2464" s="16" t="str">
        <f t="shared" si="227"/>
        <v>a</v>
      </c>
      <c r="B2464" s="22" t="s">
        <v>2</v>
      </c>
      <c r="C2464" s="23" t="s">
        <v>10</v>
      </c>
      <c r="D2464" s="24">
        <v>50</v>
      </c>
      <c r="E2464" s="24">
        <v>57.474000000000004</v>
      </c>
      <c r="F2464" s="24">
        <v>57.211390000000002</v>
      </c>
      <c r="G2464" s="25"/>
      <c r="H2464" s="25"/>
      <c r="I2464" s="24"/>
      <c r="J2464" s="24"/>
    </row>
    <row r="2465" spans="1:10" s="21" customFormat="1" hidden="1" x14ac:dyDescent="0.25">
      <c r="A2465" s="16" t="str">
        <f t="shared" si="227"/>
        <v>a</v>
      </c>
      <c r="B2465" s="22" t="s">
        <v>2</v>
      </c>
      <c r="C2465" s="26" t="s">
        <v>11</v>
      </c>
      <c r="D2465" s="27">
        <v>30</v>
      </c>
      <c r="E2465" s="27">
        <v>30</v>
      </c>
      <c r="F2465" s="27">
        <v>30</v>
      </c>
      <c r="G2465" s="28"/>
      <c r="H2465" s="28"/>
      <c r="I2465" s="27"/>
      <c r="J2465" s="27"/>
    </row>
    <row r="2466" spans="1:10" s="21" customFormat="1" hidden="1" x14ac:dyDescent="0.25">
      <c r="A2466" s="16" t="str">
        <f t="shared" si="227"/>
        <v>a</v>
      </c>
      <c r="B2466" s="22" t="s">
        <v>2</v>
      </c>
      <c r="C2466" s="26" t="s">
        <v>12</v>
      </c>
      <c r="D2466" s="27">
        <v>20</v>
      </c>
      <c r="E2466" s="27">
        <v>27.474</v>
      </c>
      <c r="F2466" s="27">
        <v>27.211390000000002</v>
      </c>
      <c r="G2466" s="28"/>
      <c r="H2466" s="28"/>
      <c r="I2466" s="27"/>
      <c r="J2466" s="27"/>
    </row>
    <row r="2467" spans="1:10" s="21" customFormat="1" ht="36.75" hidden="1" thickBot="1" x14ac:dyDescent="0.3">
      <c r="A2467" s="16" t="str">
        <f t="shared" si="227"/>
        <v>a</v>
      </c>
      <c r="B2467" s="17" t="s">
        <v>1072</v>
      </c>
      <c r="C2467" s="18" t="s">
        <v>1073</v>
      </c>
      <c r="D2467" s="19">
        <v>500</v>
      </c>
      <c r="E2467" s="19">
        <v>597.70699999999999</v>
      </c>
      <c r="F2467" s="19">
        <v>593.54219999999998</v>
      </c>
      <c r="G2467" s="20">
        <f t="shared" si="228"/>
        <v>1.195414</v>
      </c>
      <c r="H2467" s="20">
        <f t="shared" si="228"/>
        <v>0.99303203743640278</v>
      </c>
      <c r="I2467" s="19" t="str">
        <f t="shared" si="229"/>
        <v>0</v>
      </c>
      <c r="J2467" s="19" t="str">
        <f t="shared" si="230"/>
        <v>0</v>
      </c>
    </row>
    <row r="2468" spans="1:10" s="21" customFormat="1" hidden="1" x14ac:dyDescent="0.25">
      <c r="A2468" s="16" t="str">
        <f t="shared" si="227"/>
        <v>a</v>
      </c>
      <c r="B2468" s="22" t="s">
        <v>2</v>
      </c>
      <c r="C2468" s="23" t="s">
        <v>10</v>
      </c>
      <c r="D2468" s="24">
        <v>500</v>
      </c>
      <c r="E2468" s="24">
        <v>597.70699999999999</v>
      </c>
      <c r="F2468" s="24">
        <v>593.54219999999998</v>
      </c>
      <c r="G2468" s="25"/>
      <c r="H2468" s="25"/>
      <c r="I2468" s="24"/>
      <c r="J2468" s="24"/>
    </row>
    <row r="2469" spans="1:10" s="21" customFormat="1" hidden="1" x14ac:dyDescent="0.25">
      <c r="A2469" s="16" t="str">
        <f t="shared" si="227"/>
        <v>a</v>
      </c>
      <c r="B2469" s="22" t="s">
        <v>2</v>
      </c>
      <c r="C2469" s="26" t="s">
        <v>11</v>
      </c>
      <c r="D2469" s="27">
        <v>357</v>
      </c>
      <c r="E2469" s="27">
        <v>362.49</v>
      </c>
      <c r="F2469" s="27">
        <v>362.49</v>
      </c>
      <c r="G2469" s="28"/>
      <c r="H2469" s="28"/>
      <c r="I2469" s="27"/>
      <c r="J2469" s="27"/>
    </row>
    <row r="2470" spans="1:10" s="21" customFormat="1" hidden="1" x14ac:dyDescent="0.25">
      <c r="A2470" s="16" t="str">
        <f t="shared" si="227"/>
        <v>a</v>
      </c>
      <c r="B2470" s="22" t="s">
        <v>2</v>
      </c>
      <c r="C2470" s="26" t="s">
        <v>12</v>
      </c>
      <c r="D2470" s="27">
        <v>142</v>
      </c>
      <c r="E2470" s="27">
        <v>233.21700000000001</v>
      </c>
      <c r="F2470" s="27">
        <v>229.0522</v>
      </c>
      <c r="G2470" s="28"/>
      <c r="H2470" s="28"/>
      <c r="I2470" s="27"/>
      <c r="J2470" s="27"/>
    </row>
    <row r="2471" spans="1:10" s="21" customFormat="1" hidden="1" x14ac:dyDescent="0.25">
      <c r="A2471" s="16" t="str">
        <f t="shared" si="227"/>
        <v>a</v>
      </c>
      <c r="B2471" s="22" t="s">
        <v>2</v>
      </c>
      <c r="C2471" s="26" t="s">
        <v>15</v>
      </c>
      <c r="D2471" s="27">
        <v>0</v>
      </c>
      <c r="E2471" s="27">
        <v>2</v>
      </c>
      <c r="F2471" s="27">
        <v>2</v>
      </c>
      <c r="G2471" s="28"/>
      <c r="H2471" s="28"/>
      <c r="I2471" s="27"/>
      <c r="J2471" s="27"/>
    </row>
    <row r="2472" spans="1:10" s="21" customFormat="1" hidden="1" x14ac:dyDescent="0.25">
      <c r="A2472" s="16" t="str">
        <f t="shared" si="227"/>
        <v>a</v>
      </c>
      <c r="B2472" s="22" t="s">
        <v>2</v>
      </c>
      <c r="C2472" s="26" t="s">
        <v>16</v>
      </c>
      <c r="D2472" s="27">
        <v>1</v>
      </c>
      <c r="E2472" s="27">
        <v>0</v>
      </c>
      <c r="F2472" s="27">
        <v>0</v>
      </c>
      <c r="G2472" s="28"/>
      <c r="H2472" s="28"/>
      <c r="I2472" s="27"/>
      <c r="J2472" s="27"/>
    </row>
    <row r="2473" spans="1:10" s="21" customFormat="1" ht="36.75" hidden="1" thickBot="1" x14ac:dyDescent="0.3">
      <c r="A2473" s="16" t="str">
        <f t="shared" si="227"/>
        <v>a</v>
      </c>
      <c r="B2473" s="17" t="s">
        <v>1074</v>
      </c>
      <c r="C2473" s="18" t="s">
        <v>1075</v>
      </c>
      <c r="D2473" s="19">
        <v>670</v>
      </c>
      <c r="E2473" s="19">
        <v>699.99399999999991</v>
      </c>
      <c r="F2473" s="19">
        <v>699.99247999999989</v>
      </c>
      <c r="G2473" s="20">
        <f t="shared" si="228"/>
        <v>1.0447671641791043</v>
      </c>
      <c r="H2473" s="20">
        <f t="shared" si="228"/>
        <v>0.99999782855281616</v>
      </c>
      <c r="I2473" s="19" t="str">
        <f t="shared" si="229"/>
        <v>0</v>
      </c>
      <c r="J2473" s="19" t="str">
        <f t="shared" si="230"/>
        <v>0</v>
      </c>
    </row>
    <row r="2474" spans="1:10" s="21" customFormat="1" hidden="1" x14ac:dyDescent="0.25">
      <c r="A2474" s="16" t="str">
        <f t="shared" si="227"/>
        <v>a</v>
      </c>
      <c r="B2474" s="22" t="s">
        <v>2</v>
      </c>
      <c r="C2474" s="23" t="s">
        <v>10</v>
      </c>
      <c r="D2474" s="24">
        <v>670</v>
      </c>
      <c r="E2474" s="24">
        <v>680.70799999999997</v>
      </c>
      <c r="F2474" s="24">
        <v>680.70647999999994</v>
      </c>
      <c r="G2474" s="25"/>
      <c r="H2474" s="25"/>
      <c r="I2474" s="24"/>
      <c r="J2474" s="24"/>
    </row>
    <row r="2475" spans="1:10" s="21" customFormat="1" hidden="1" x14ac:dyDescent="0.25">
      <c r="A2475" s="16" t="str">
        <f t="shared" si="227"/>
        <v>a</v>
      </c>
      <c r="B2475" s="22" t="s">
        <v>2</v>
      </c>
      <c r="C2475" s="26" t="s">
        <v>11</v>
      </c>
      <c r="D2475" s="27">
        <v>350</v>
      </c>
      <c r="E2475" s="27">
        <v>347.77600000000001</v>
      </c>
      <c r="F2475" s="27">
        <v>347.77599999999995</v>
      </c>
      <c r="G2475" s="28"/>
      <c r="H2475" s="28"/>
      <c r="I2475" s="27"/>
      <c r="J2475" s="27"/>
    </row>
    <row r="2476" spans="1:10" s="21" customFormat="1" hidden="1" x14ac:dyDescent="0.25">
      <c r="A2476" s="16" t="str">
        <f t="shared" si="227"/>
        <v>a</v>
      </c>
      <c r="B2476" s="22" t="s">
        <v>2</v>
      </c>
      <c r="C2476" s="26" t="s">
        <v>12</v>
      </c>
      <c r="D2476" s="27">
        <v>320</v>
      </c>
      <c r="E2476" s="27">
        <v>330.70799999999997</v>
      </c>
      <c r="F2476" s="27">
        <v>330.70648</v>
      </c>
      <c r="G2476" s="28"/>
      <c r="H2476" s="28"/>
      <c r="I2476" s="27"/>
      <c r="J2476" s="27"/>
    </row>
    <row r="2477" spans="1:10" s="21" customFormat="1" hidden="1" x14ac:dyDescent="0.25">
      <c r="A2477" s="16" t="str">
        <f t="shared" si="227"/>
        <v>a</v>
      </c>
      <c r="B2477" s="22" t="s">
        <v>2</v>
      </c>
      <c r="C2477" s="26" t="s">
        <v>15</v>
      </c>
      <c r="D2477" s="27">
        <v>0</v>
      </c>
      <c r="E2477" s="27">
        <v>2.2240000000000002</v>
      </c>
      <c r="F2477" s="27">
        <v>2.2240000000000002</v>
      </c>
      <c r="G2477" s="28"/>
      <c r="H2477" s="28"/>
      <c r="I2477" s="27"/>
      <c r="J2477" s="27"/>
    </row>
    <row r="2478" spans="1:10" s="21" customFormat="1" hidden="1" x14ac:dyDescent="0.25">
      <c r="A2478" s="16" t="str">
        <f t="shared" si="227"/>
        <v>a</v>
      </c>
      <c r="B2478" s="22" t="s">
        <v>2</v>
      </c>
      <c r="C2478" s="23" t="s">
        <v>17</v>
      </c>
      <c r="D2478" s="24">
        <v>0</v>
      </c>
      <c r="E2478" s="24">
        <v>19.286000000000001</v>
      </c>
      <c r="F2478" s="24">
        <v>19.286000000000001</v>
      </c>
      <c r="G2478" s="25"/>
      <c r="H2478" s="25"/>
      <c r="I2478" s="24"/>
      <c r="J2478" s="24"/>
    </row>
    <row r="2479" spans="1:10" s="21" customFormat="1" ht="36.75" hidden="1" thickBot="1" x14ac:dyDescent="0.3">
      <c r="A2479" s="16" t="str">
        <f t="shared" si="227"/>
        <v>a</v>
      </c>
      <c r="B2479" s="17" t="s">
        <v>1076</v>
      </c>
      <c r="C2479" s="18" t="s">
        <v>1077</v>
      </c>
      <c r="D2479" s="19">
        <v>450</v>
      </c>
      <c r="E2479" s="19">
        <v>450</v>
      </c>
      <c r="F2479" s="19">
        <v>449.96343000000002</v>
      </c>
      <c r="G2479" s="20">
        <f t="shared" si="228"/>
        <v>1</v>
      </c>
      <c r="H2479" s="20">
        <f t="shared" si="228"/>
        <v>0.99991873333333336</v>
      </c>
      <c r="I2479" s="19" t="str">
        <f t="shared" si="229"/>
        <v>0</v>
      </c>
      <c r="J2479" s="19" t="str">
        <f t="shared" si="230"/>
        <v>0</v>
      </c>
    </row>
    <row r="2480" spans="1:10" s="21" customFormat="1" hidden="1" x14ac:dyDescent="0.25">
      <c r="A2480" s="16" t="str">
        <f t="shared" si="227"/>
        <v>a</v>
      </c>
      <c r="B2480" s="22" t="s">
        <v>2</v>
      </c>
      <c r="C2480" s="23" t="s">
        <v>10</v>
      </c>
      <c r="D2480" s="24">
        <v>450</v>
      </c>
      <c r="E2480" s="24">
        <v>447.2</v>
      </c>
      <c r="F2480" s="24">
        <v>447.16343000000001</v>
      </c>
      <c r="G2480" s="25"/>
      <c r="H2480" s="25"/>
      <c r="I2480" s="24"/>
      <c r="J2480" s="24"/>
    </row>
    <row r="2481" spans="1:10" s="21" customFormat="1" hidden="1" x14ac:dyDescent="0.25">
      <c r="A2481" s="16" t="str">
        <f t="shared" si="227"/>
        <v>a</v>
      </c>
      <c r="B2481" s="22" t="s">
        <v>2</v>
      </c>
      <c r="C2481" s="26" t="s">
        <v>11</v>
      </c>
      <c r="D2481" s="27">
        <v>300</v>
      </c>
      <c r="E2481" s="27">
        <v>300</v>
      </c>
      <c r="F2481" s="27">
        <v>299.99565000000001</v>
      </c>
      <c r="G2481" s="28"/>
      <c r="H2481" s="28"/>
      <c r="I2481" s="27"/>
      <c r="J2481" s="27"/>
    </row>
    <row r="2482" spans="1:10" s="21" customFormat="1" hidden="1" x14ac:dyDescent="0.25">
      <c r="A2482" s="16" t="str">
        <f t="shared" si="227"/>
        <v>a</v>
      </c>
      <c r="B2482" s="22" t="s">
        <v>2</v>
      </c>
      <c r="C2482" s="26" t="s">
        <v>12</v>
      </c>
      <c r="D2482" s="27">
        <v>150</v>
      </c>
      <c r="E2482" s="27">
        <v>147.19999999999999</v>
      </c>
      <c r="F2482" s="27">
        <v>147.16777999999999</v>
      </c>
      <c r="G2482" s="28"/>
      <c r="H2482" s="28"/>
      <c r="I2482" s="27"/>
      <c r="J2482" s="27"/>
    </row>
    <row r="2483" spans="1:10" s="21" customFormat="1" hidden="1" x14ac:dyDescent="0.25">
      <c r="A2483" s="16" t="str">
        <f t="shared" si="227"/>
        <v>a</v>
      </c>
      <c r="B2483" s="22" t="s">
        <v>2</v>
      </c>
      <c r="C2483" s="23" t="s">
        <v>17</v>
      </c>
      <c r="D2483" s="24">
        <v>0</v>
      </c>
      <c r="E2483" s="24">
        <v>2.8</v>
      </c>
      <c r="F2483" s="24">
        <v>2.8</v>
      </c>
      <c r="G2483" s="25"/>
      <c r="H2483" s="25"/>
      <c r="I2483" s="24"/>
      <c r="J2483" s="24"/>
    </row>
    <row r="2484" spans="1:10" s="21" customFormat="1" ht="36.75" hidden="1" thickBot="1" x14ac:dyDescent="0.3">
      <c r="A2484" s="16" t="str">
        <f t="shared" si="227"/>
        <v>a</v>
      </c>
      <c r="B2484" s="17" t="s">
        <v>1078</v>
      </c>
      <c r="C2484" s="18" t="s">
        <v>1079</v>
      </c>
      <c r="D2484" s="19">
        <v>160</v>
      </c>
      <c r="E2484" s="19">
        <v>180</v>
      </c>
      <c r="F2484" s="19">
        <v>179.8</v>
      </c>
      <c r="G2484" s="20">
        <f t="shared" si="228"/>
        <v>1.125</v>
      </c>
      <c r="H2484" s="20">
        <f t="shared" si="228"/>
        <v>0.99888888888888894</v>
      </c>
      <c r="I2484" s="19" t="str">
        <f t="shared" si="229"/>
        <v>0</v>
      </c>
      <c r="J2484" s="19" t="str">
        <f t="shared" si="230"/>
        <v>0</v>
      </c>
    </row>
    <row r="2485" spans="1:10" s="21" customFormat="1" hidden="1" x14ac:dyDescent="0.25">
      <c r="A2485" s="16" t="str">
        <f t="shared" si="227"/>
        <v>a</v>
      </c>
      <c r="B2485" s="22" t="s">
        <v>2</v>
      </c>
      <c r="C2485" s="23" t="s">
        <v>10</v>
      </c>
      <c r="D2485" s="24">
        <v>160</v>
      </c>
      <c r="E2485" s="24">
        <v>180</v>
      </c>
      <c r="F2485" s="24">
        <v>179.8</v>
      </c>
      <c r="G2485" s="25"/>
      <c r="H2485" s="25"/>
      <c r="I2485" s="24"/>
      <c r="J2485" s="24"/>
    </row>
    <row r="2486" spans="1:10" s="21" customFormat="1" hidden="1" x14ac:dyDescent="0.25">
      <c r="A2486" s="16" t="str">
        <f t="shared" si="227"/>
        <v>a</v>
      </c>
      <c r="B2486" s="22" t="s">
        <v>2</v>
      </c>
      <c r="C2486" s="26" t="s">
        <v>11</v>
      </c>
      <c r="D2486" s="27">
        <v>140</v>
      </c>
      <c r="E2486" s="27">
        <v>139.68</v>
      </c>
      <c r="F2486" s="27">
        <v>139.68</v>
      </c>
      <c r="G2486" s="28"/>
      <c r="H2486" s="28"/>
      <c r="I2486" s="27"/>
      <c r="J2486" s="27"/>
    </row>
    <row r="2487" spans="1:10" s="21" customFormat="1" hidden="1" x14ac:dyDescent="0.25">
      <c r="A2487" s="16" t="str">
        <f t="shared" si="227"/>
        <v>a</v>
      </c>
      <c r="B2487" s="22" t="s">
        <v>2</v>
      </c>
      <c r="C2487" s="26" t="s">
        <v>12</v>
      </c>
      <c r="D2487" s="27">
        <v>20</v>
      </c>
      <c r="E2487" s="27">
        <v>40.32</v>
      </c>
      <c r="F2487" s="27">
        <v>40.119999999999997</v>
      </c>
      <c r="G2487" s="28"/>
      <c r="H2487" s="28"/>
      <c r="I2487" s="27"/>
      <c r="J2487" s="27"/>
    </row>
    <row r="2488" spans="1:10" s="21" customFormat="1" ht="36.75" hidden="1" thickBot="1" x14ac:dyDescent="0.3">
      <c r="A2488" s="16" t="str">
        <f t="shared" si="227"/>
        <v>a</v>
      </c>
      <c r="B2488" s="17" t="s">
        <v>1080</v>
      </c>
      <c r="C2488" s="18" t="s">
        <v>1081</v>
      </c>
      <c r="D2488" s="19">
        <v>105</v>
      </c>
      <c r="E2488" s="19">
        <v>112.35799999999999</v>
      </c>
      <c r="F2488" s="19">
        <v>109.92195999999998</v>
      </c>
      <c r="G2488" s="20">
        <f t="shared" si="228"/>
        <v>1.0700761904761904</v>
      </c>
      <c r="H2488" s="20">
        <f t="shared" si="228"/>
        <v>0.97831894480143822</v>
      </c>
      <c r="I2488" s="19" t="str">
        <f t="shared" si="229"/>
        <v>0</v>
      </c>
      <c r="J2488" s="19" t="str">
        <f t="shared" si="230"/>
        <v>0</v>
      </c>
    </row>
    <row r="2489" spans="1:10" s="21" customFormat="1" hidden="1" x14ac:dyDescent="0.25">
      <c r="A2489" s="16" t="str">
        <f t="shared" si="227"/>
        <v>a</v>
      </c>
      <c r="B2489" s="22" t="s">
        <v>2</v>
      </c>
      <c r="C2489" s="23" t="s">
        <v>10</v>
      </c>
      <c r="D2489" s="24">
        <v>105</v>
      </c>
      <c r="E2489" s="24">
        <v>112.35799999999999</v>
      </c>
      <c r="F2489" s="24">
        <v>109.92195999999998</v>
      </c>
      <c r="G2489" s="25"/>
      <c r="H2489" s="25"/>
      <c r="I2489" s="24"/>
      <c r="J2489" s="24"/>
    </row>
    <row r="2490" spans="1:10" s="21" customFormat="1" hidden="1" x14ac:dyDescent="0.25">
      <c r="A2490" s="16" t="str">
        <f t="shared" si="227"/>
        <v>a</v>
      </c>
      <c r="B2490" s="22" t="s">
        <v>2</v>
      </c>
      <c r="C2490" s="26" t="s">
        <v>11</v>
      </c>
      <c r="D2490" s="27">
        <v>88</v>
      </c>
      <c r="E2490" s="27">
        <v>85.49</v>
      </c>
      <c r="F2490" s="27">
        <v>85.49</v>
      </c>
      <c r="G2490" s="28"/>
      <c r="H2490" s="28"/>
      <c r="I2490" s="27"/>
      <c r="J2490" s="27"/>
    </row>
    <row r="2491" spans="1:10" s="21" customFormat="1" hidden="1" x14ac:dyDescent="0.25">
      <c r="A2491" s="16" t="str">
        <f t="shared" si="227"/>
        <v>a</v>
      </c>
      <c r="B2491" s="22" t="s">
        <v>2</v>
      </c>
      <c r="C2491" s="26" t="s">
        <v>12</v>
      </c>
      <c r="D2491" s="27">
        <v>17</v>
      </c>
      <c r="E2491" s="27">
        <v>26.488</v>
      </c>
      <c r="F2491" s="27">
        <v>24.051960000000001</v>
      </c>
      <c r="G2491" s="28"/>
      <c r="H2491" s="28"/>
      <c r="I2491" s="27"/>
      <c r="J2491" s="27"/>
    </row>
    <row r="2492" spans="1:10" s="21" customFormat="1" hidden="1" x14ac:dyDescent="0.25">
      <c r="A2492" s="16" t="str">
        <f t="shared" si="227"/>
        <v>a</v>
      </c>
      <c r="B2492" s="22" t="s">
        <v>2</v>
      </c>
      <c r="C2492" s="26" t="s">
        <v>15</v>
      </c>
      <c r="D2492" s="27">
        <v>0</v>
      </c>
      <c r="E2492" s="27">
        <v>0.38</v>
      </c>
      <c r="F2492" s="27">
        <v>0.38</v>
      </c>
      <c r="G2492" s="28"/>
      <c r="H2492" s="28"/>
      <c r="I2492" s="27"/>
      <c r="J2492" s="27"/>
    </row>
    <row r="2493" spans="1:10" s="21" customFormat="1" ht="45.75" hidden="1" thickBot="1" x14ac:dyDescent="0.3">
      <c r="A2493" s="16" t="str">
        <f t="shared" si="227"/>
        <v>a</v>
      </c>
      <c r="B2493" s="17" t="s">
        <v>1082</v>
      </c>
      <c r="C2493" s="18" t="s">
        <v>1083</v>
      </c>
      <c r="D2493" s="19">
        <v>530</v>
      </c>
      <c r="E2493" s="19">
        <v>594.96500000000003</v>
      </c>
      <c r="F2493" s="19">
        <v>594.96487999999999</v>
      </c>
      <c r="G2493" s="20">
        <f t="shared" si="228"/>
        <v>1.1225754716981133</v>
      </c>
      <c r="H2493" s="20">
        <f t="shared" si="228"/>
        <v>0.99999979830746344</v>
      </c>
      <c r="I2493" s="19" t="str">
        <f t="shared" si="229"/>
        <v>0</v>
      </c>
      <c r="J2493" s="19" t="str">
        <f t="shared" si="230"/>
        <v>0</v>
      </c>
    </row>
    <row r="2494" spans="1:10" s="21" customFormat="1" hidden="1" x14ac:dyDescent="0.25">
      <c r="A2494" s="16" t="str">
        <f t="shared" si="227"/>
        <v>a</v>
      </c>
      <c r="B2494" s="22" t="s">
        <v>2</v>
      </c>
      <c r="C2494" s="23" t="s">
        <v>10</v>
      </c>
      <c r="D2494" s="24">
        <v>530</v>
      </c>
      <c r="E2494" s="24">
        <v>592.46500000000003</v>
      </c>
      <c r="F2494" s="24">
        <v>592.46487999999999</v>
      </c>
      <c r="G2494" s="25"/>
      <c r="H2494" s="25"/>
      <c r="I2494" s="24"/>
      <c r="J2494" s="24"/>
    </row>
    <row r="2495" spans="1:10" s="21" customFormat="1" hidden="1" x14ac:dyDescent="0.25">
      <c r="A2495" s="16" t="str">
        <f t="shared" si="227"/>
        <v>a</v>
      </c>
      <c r="B2495" s="22" t="s">
        <v>2</v>
      </c>
      <c r="C2495" s="26" t="s">
        <v>11</v>
      </c>
      <c r="D2495" s="27">
        <v>300</v>
      </c>
      <c r="E2495" s="27">
        <v>300</v>
      </c>
      <c r="F2495" s="27">
        <v>300</v>
      </c>
      <c r="G2495" s="28"/>
      <c r="H2495" s="28"/>
      <c r="I2495" s="27"/>
      <c r="J2495" s="27"/>
    </row>
    <row r="2496" spans="1:10" s="21" customFormat="1" hidden="1" x14ac:dyDescent="0.25">
      <c r="A2496" s="16" t="str">
        <f t="shared" si="227"/>
        <v>a</v>
      </c>
      <c r="B2496" s="22" t="s">
        <v>2</v>
      </c>
      <c r="C2496" s="26" t="s">
        <v>12</v>
      </c>
      <c r="D2496" s="27">
        <v>230</v>
      </c>
      <c r="E2496" s="27">
        <v>292.46500000000003</v>
      </c>
      <c r="F2496" s="27">
        <v>292.46487999999999</v>
      </c>
      <c r="G2496" s="28"/>
      <c r="H2496" s="28"/>
      <c r="I2496" s="27"/>
      <c r="J2496" s="27"/>
    </row>
    <row r="2497" spans="1:10" s="21" customFormat="1" hidden="1" x14ac:dyDescent="0.25">
      <c r="A2497" s="16" t="str">
        <f t="shared" si="227"/>
        <v>a</v>
      </c>
      <c r="B2497" s="22" t="s">
        <v>2</v>
      </c>
      <c r="C2497" s="23" t="s">
        <v>17</v>
      </c>
      <c r="D2497" s="24">
        <v>0</v>
      </c>
      <c r="E2497" s="24">
        <v>2.5</v>
      </c>
      <c r="F2497" s="24">
        <v>2.5</v>
      </c>
      <c r="G2497" s="25"/>
      <c r="H2497" s="25"/>
      <c r="I2497" s="24"/>
      <c r="J2497" s="24"/>
    </row>
    <row r="2498" spans="1:10" s="21" customFormat="1" ht="36.75" hidden="1" thickBot="1" x14ac:dyDescent="0.3">
      <c r="A2498" s="16" t="str">
        <f t="shared" si="227"/>
        <v>a</v>
      </c>
      <c r="B2498" s="17" t="s">
        <v>1084</v>
      </c>
      <c r="C2498" s="18" t="s">
        <v>1085</v>
      </c>
      <c r="D2498" s="19">
        <v>870</v>
      </c>
      <c r="E2498" s="19">
        <v>887.59799999999996</v>
      </c>
      <c r="F2498" s="19">
        <v>887.34721999999988</v>
      </c>
      <c r="G2498" s="20">
        <f t="shared" si="228"/>
        <v>1.0202275862068966</v>
      </c>
      <c r="H2498" s="20">
        <f t="shared" si="228"/>
        <v>0.99971746218445734</v>
      </c>
      <c r="I2498" s="19" t="str">
        <f t="shared" si="229"/>
        <v>0</v>
      </c>
      <c r="J2498" s="19" t="str">
        <f t="shared" si="230"/>
        <v>0</v>
      </c>
    </row>
    <row r="2499" spans="1:10" s="21" customFormat="1" hidden="1" x14ac:dyDescent="0.25">
      <c r="A2499" s="16" t="str">
        <f t="shared" si="227"/>
        <v>a</v>
      </c>
      <c r="B2499" s="22" t="s">
        <v>2</v>
      </c>
      <c r="C2499" s="23" t="s">
        <v>10</v>
      </c>
      <c r="D2499" s="24">
        <v>870</v>
      </c>
      <c r="E2499" s="24">
        <v>886</v>
      </c>
      <c r="F2499" s="24">
        <v>885.74921999999992</v>
      </c>
      <c r="G2499" s="25"/>
      <c r="H2499" s="25"/>
      <c r="I2499" s="24"/>
      <c r="J2499" s="24"/>
    </row>
    <row r="2500" spans="1:10" s="21" customFormat="1" hidden="1" x14ac:dyDescent="0.25">
      <c r="A2500" s="16" t="str">
        <f t="shared" si="227"/>
        <v>a</v>
      </c>
      <c r="B2500" s="22" t="s">
        <v>2</v>
      </c>
      <c r="C2500" s="26" t="s">
        <v>11</v>
      </c>
      <c r="D2500" s="27">
        <v>520</v>
      </c>
      <c r="E2500" s="27">
        <v>520</v>
      </c>
      <c r="F2500" s="27">
        <v>520</v>
      </c>
      <c r="G2500" s="28"/>
      <c r="H2500" s="28"/>
      <c r="I2500" s="27"/>
      <c r="J2500" s="27"/>
    </row>
    <row r="2501" spans="1:10" s="21" customFormat="1" hidden="1" x14ac:dyDescent="0.25">
      <c r="A2501" s="16" t="str">
        <f t="shared" si="227"/>
        <v>a</v>
      </c>
      <c r="B2501" s="22" t="s">
        <v>2</v>
      </c>
      <c r="C2501" s="26" t="s">
        <v>12</v>
      </c>
      <c r="D2501" s="27">
        <v>337</v>
      </c>
      <c r="E2501" s="27">
        <v>354.11599999999999</v>
      </c>
      <c r="F2501" s="27">
        <v>353.86521999999997</v>
      </c>
      <c r="G2501" s="28"/>
      <c r="H2501" s="28"/>
      <c r="I2501" s="27"/>
      <c r="J2501" s="27"/>
    </row>
    <row r="2502" spans="1:10" s="21" customFormat="1" hidden="1" x14ac:dyDescent="0.25">
      <c r="A2502" s="16" t="str">
        <f t="shared" si="227"/>
        <v>a</v>
      </c>
      <c r="B2502" s="22" t="s">
        <v>2</v>
      </c>
      <c r="C2502" s="26" t="s">
        <v>15</v>
      </c>
      <c r="D2502" s="27">
        <v>8</v>
      </c>
      <c r="E2502" s="27">
        <v>1.1779999999999999</v>
      </c>
      <c r="F2502" s="27">
        <v>1.1779999999999999</v>
      </c>
      <c r="G2502" s="28"/>
      <c r="H2502" s="28"/>
      <c r="I2502" s="27"/>
      <c r="J2502" s="27"/>
    </row>
    <row r="2503" spans="1:10" s="21" customFormat="1" hidden="1" x14ac:dyDescent="0.25">
      <c r="A2503" s="16" t="str">
        <f t="shared" si="227"/>
        <v>a</v>
      </c>
      <c r="B2503" s="22" t="s">
        <v>2</v>
      </c>
      <c r="C2503" s="26" t="s">
        <v>16</v>
      </c>
      <c r="D2503" s="27">
        <v>5</v>
      </c>
      <c r="E2503" s="27">
        <v>10.706</v>
      </c>
      <c r="F2503" s="27">
        <v>10.706</v>
      </c>
      <c r="G2503" s="28"/>
      <c r="H2503" s="28"/>
      <c r="I2503" s="27"/>
      <c r="J2503" s="27"/>
    </row>
    <row r="2504" spans="1:10" s="21" customFormat="1" hidden="1" x14ac:dyDescent="0.25">
      <c r="A2504" s="16" t="str">
        <f t="shared" si="227"/>
        <v>a</v>
      </c>
      <c r="B2504" s="22" t="s">
        <v>2</v>
      </c>
      <c r="C2504" s="23" t="s">
        <v>17</v>
      </c>
      <c r="D2504" s="24">
        <v>0</v>
      </c>
      <c r="E2504" s="24">
        <v>1.5980000000000001</v>
      </c>
      <c r="F2504" s="24">
        <v>1.5980000000000001</v>
      </c>
      <c r="G2504" s="25"/>
      <c r="H2504" s="25"/>
      <c r="I2504" s="24"/>
      <c r="J2504" s="24"/>
    </row>
    <row r="2505" spans="1:10" s="21" customFormat="1" ht="18.75" hidden="1" thickBot="1" x14ac:dyDescent="0.3">
      <c r="A2505" s="16" t="str">
        <f t="shared" si="227"/>
        <v>a</v>
      </c>
      <c r="B2505" s="17" t="s">
        <v>1086</v>
      </c>
      <c r="C2505" s="18" t="s">
        <v>1087</v>
      </c>
      <c r="D2505" s="19">
        <v>1860</v>
      </c>
      <c r="E2505" s="19">
        <v>1314.2730000000001</v>
      </c>
      <c r="F2505" s="19">
        <v>1310.1954700000001</v>
      </c>
      <c r="G2505" s="20">
        <f t="shared" si="228"/>
        <v>0.70659838709677425</v>
      </c>
      <c r="H2505" s="20">
        <f t="shared" si="228"/>
        <v>0.99689750150843848</v>
      </c>
      <c r="I2505" s="19" t="str">
        <f t="shared" si="229"/>
        <v>0</v>
      </c>
      <c r="J2505" s="19" t="str">
        <f t="shared" si="230"/>
        <v>0</v>
      </c>
    </row>
    <row r="2506" spans="1:10" s="21" customFormat="1" hidden="1" x14ac:dyDescent="0.25">
      <c r="A2506" s="16" t="str">
        <f t="shared" si="227"/>
        <v>a</v>
      </c>
      <c r="B2506" s="22" t="s">
        <v>2</v>
      </c>
      <c r="C2506" s="23" t="s">
        <v>10</v>
      </c>
      <c r="D2506" s="24">
        <v>1860</v>
      </c>
      <c r="E2506" s="24">
        <v>1314.2730000000001</v>
      </c>
      <c r="F2506" s="24">
        <v>1310.1954700000001</v>
      </c>
      <c r="G2506" s="25"/>
      <c r="H2506" s="25"/>
      <c r="I2506" s="24"/>
      <c r="J2506" s="24"/>
    </row>
    <row r="2507" spans="1:10" s="21" customFormat="1" hidden="1" x14ac:dyDescent="0.25">
      <c r="A2507" s="16" t="str">
        <f t="shared" si="227"/>
        <v>a</v>
      </c>
      <c r="B2507" s="22" t="s">
        <v>2</v>
      </c>
      <c r="C2507" s="26" t="s">
        <v>12</v>
      </c>
      <c r="D2507" s="27">
        <v>330</v>
      </c>
      <c r="E2507" s="27">
        <v>60.492999999999995</v>
      </c>
      <c r="F2507" s="27">
        <v>59.890609999999995</v>
      </c>
      <c r="G2507" s="28"/>
      <c r="H2507" s="28"/>
      <c r="I2507" s="27"/>
      <c r="J2507" s="27"/>
    </row>
    <row r="2508" spans="1:10" s="21" customFormat="1" hidden="1" x14ac:dyDescent="0.25">
      <c r="A2508" s="16" t="str">
        <f t="shared" si="227"/>
        <v>a</v>
      </c>
      <c r="B2508" s="22" t="s">
        <v>2</v>
      </c>
      <c r="C2508" s="26" t="s">
        <v>14</v>
      </c>
      <c r="D2508" s="27">
        <v>0</v>
      </c>
      <c r="E2508" s="27">
        <v>280.78199999999998</v>
      </c>
      <c r="F2508" s="27">
        <v>280.78100000000001</v>
      </c>
      <c r="G2508" s="28"/>
      <c r="H2508" s="28"/>
      <c r="I2508" s="27"/>
      <c r="J2508" s="27"/>
    </row>
    <row r="2509" spans="1:10" s="21" customFormat="1" hidden="1" x14ac:dyDescent="0.25">
      <c r="A2509" s="16" t="str">
        <f t="shared" si="227"/>
        <v>a</v>
      </c>
      <c r="B2509" s="22" t="s">
        <v>2</v>
      </c>
      <c r="C2509" s="26" t="s">
        <v>16</v>
      </c>
      <c r="D2509" s="27">
        <v>1530</v>
      </c>
      <c r="E2509" s="27">
        <v>972.99800000000005</v>
      </c>
      <c r="F2509" s="27">
        <v>969.52386000000001</v>
      </c>
      <c r="G2509" s="28"/>
      <c r="H2509" s="28"/>
      <c r="I2509" s="27"/>
      <c r="J2509" s="27"/>
    </row>
    <row r="2510" spans="1:10" s="21" customFormat="1" ht="18.75" hidden="1" thickBot="1" x14ac:dyDescent="0.3">
      <c r="A2510" s="16" t="str">
        <f t="shared" si="227"/>
        <v>a</v>
      </c>
      <c r="B2510" s="17" t="s">
        <v>1088</v>
      </c>
      <c r="C2510" s="18" t="s">
        <v>1089</v>
      </c>
      <c r="D2510" s="19">
        <v>4470</v>
      </c>
      <c r="E2510" s="19">
        <v>1587.779</v>
      </c>
      <c r="F2510" s="19">
        <v>1549.3667399999999</v>
      </c>
      <c r="G2510" s="20">
        <f t="shared" si="228"/>
        <v>0.35520782997762862</v>
      </c>
      <c r="H2510" s="20">
        <f t="shared" si="228"/>
        <v>0.9758075525624158</v>
      </c>
      <c r="I2510" s="19" t="str">
        <f t="shared" si="229"/>
        <v>1</v>
      </c>
      <c r="J2510" s="19" t="str">
        <f t="shared" si="230"/>
        <v>0</v>
      </c>
    </row>
    <row r="2511" spans="1:10" s="21" customFormat="1" hidden="1" x14ac:dyDescent="0.25">
      <c r="A2511" s="16" t="str">
        <f t="shared" si="227"/>
        <v>a</v>
      </c>
      <c r="B2511" s="22" t="s">
        <v>2</v>
      </c>
      <c r="C2511" s="23" t="s">
        <v>10</v>
      </c>
      <c r="D2511" s="24">
        <v>4470</v>
      </c>
      <c r="E2511" s="24">
        <v>1587.779</v>
      </c>
      <c r="F2511" s="24">
        <v>1549.3667399999999</v>
      </c>
      <c r="G2511" s="25"/>
      <c r="H2511" s="25"/>
      <c r="I2511" s="24"/>
      <c r="J2511" s="24"/>
    </row>
    <row r="2512" spans="1:10" s="21" customFormat="1" hidden="1" x14ac:dyDescent="0.25">
      <c r="A2512" s="16" t="str">
        <f t="shared" si="227"/>
        <v>a</v>
      </c>
      <c r="B2512" s="22" t="s">
        <v>2</v>
      </c>
      <c r="C2512" s="26" t="s">
        <v>12</v>
      </c>
      <c r="D2512" s="27">
        <v>500</v>
      </c>
      <c r="E2512" s="27">
        <v>232.15499999999997</v>
      </c>
      <c r="F2512" s="27">
        <v>222.38630000000001</v>
      </c>
      <c r="G2512" s="28"/>
      <c r="H2512" s="28"/>
      <c r="I2512" s="27"/>
      <c r="J2512" s="27"/>
    </row>
    <row r="2513" spans="1:10" s="21" customFormat="1" hidden="1" x14ac:dyDescent="0.25">
      <c r="A2513" s="16" t="str">
        <f t="shared" si="227"/>
        <v>a</v>
      </c>
      <c r="B2513" s="22" t="s">
        <v>2</v>
      </c>
      <c r="C2513" s="26" t="s">
        <v>14</v>
      </c>
      <c r="D2513" s="27">
        <v>0</v>
      </c>
      <c r="E2513" s="27">
        <v>38.917999999999999</v>
      </c>
      <c r="F2513" s="27">
        <v>38.917999999999999</v>
      </c>
      <c r="G2513" s="28"/>
      <c r="H2513" s="28"/>
      <c r="I2513" s="27"/>
      <c r="J2513" s="27"/>
    </row>
    <row r="2514" spans="1:10" s="21" customFormat="1" hidden="1" x14ac:dyDescent="0.25">
      <c r="A2514" s="16" t="str">
        <f t="shared" si="227"/>
        <v>a</v>
      </c>
      <c r="B2514" s="22" t="s">
        <v>2</v>
      </c>
      <c r="C2514" s="26" t="s">
        <v>16</v>
      </c>
      <c r="D2514" s="27">
        <v>3970</v>
      </c>
      <c r="E2514" s="27">
        <v>1316.7059999999999</v>
      </c>
      <c r="F2514" s="27">
        <v>1288.0624399999999</v>
      </c>
      <c r="G2514" s="28"/>
      <c r="H2514" s="28"/>
      <c r="I2514" s="27"/>
      <c r="J2514" s="27"/>
    </row>
    <row r="2515" spans="1:10" s="21" customFormat="1" ht="18.75" hidden="1" thickBot="1" x14ac:dyDescent="0.3">
      <c r="A2515" s="16" t="str">
        <f t="shared" si="227"/>
        <v>a</v>
      </c>
      <c r="B2515" s="17" t="s">
        <v>1090</v>
      </c>
      <c r="C2515" s="18" t="s">
        <v>1091</v>
      </c>
      <c r="D2515" s="19">
        <v>1520</v>
      </c>
      <c r="E2515" s="19">
        <v>1823.4300000000003</v>
      </c>
      <c r="F2515" s="19">
        <v>1823.3585</v>
      </c>
      <c r="G2515" s="20">
        <f t="shared" si="228"/>
        <v>1.1996250000000002</v>
      </c>
      <c r="H2515" s="20">
        <f t="shared" si="228"/>
        <v>0.99996078818490419</v>
      </c>
      <c r="I2515" s="19" t="str">
        <f t="shared" si="229"/>
        <v>0</v>
      </c>
      <c r="J2515" s="19" t="str">
        <f t="shared" si="230"/>
        <v>0</v>
      </c>
    </row>
    <row r="2516" spans="1:10" s="21" customFormat="1" hidden="1" x14ac:dyDescent="0.25">
      <c r="A2516" s="16" t="str">
        <f t="shared" si="227"/>
        <v>a</v>
      </c>
      <c r="B2516" s="22" t="s">
        <v>2</v>
      </c>
      <c r="C2516" s="23" t="s">
        <v>10</v>
      </c>
      <c r="D2516" s="24">
        <v>1520</v>
      </c>
      <c r="E2516" s="24">
        <v>1823.4300000000003</v>
      </c>
      <c r="F2516" s="24">
        <v>1823.3585</v>
      </c>
      <c r="G2516" s="25"/>
      <c r="H2516" s="25"/>
      <c r="I2516" s="24"/>
      <c r="J2516" s="24"/>
    </row>
    <row r="2517" spans="1:10" s="21" customFormat="1" hidden="1" x14ac:dyDescent="0.25">
      <c r="A2517" s="16" t="str">
        <f t="shared" si="227"/>
        <v>a</v>
      </c>
      <c r="B2517" s="22" t="s">
        <v>2</v>
      </c>
      <c r="C2517" s="26" t="s">
        <v>12</v>
      </c>
      <c r="D2517" s="27">
        <v>5</v>
      </c>
      <c r="E2517" s="27">
        <v>341.91500000000002</v>
      </c>
      <c r="F2517" s="27">
        <v>341.84950000000003</v>
      </c>
      <c r="G2517" s="28"/>
      <c r="H2517" s="28"/>
      <c r="I2517" s="27"/>
      <c r="J2517" s="27"/>
    </row>
    <row r="2518" spans="1:10" s="21" customFormat="1" hidden="1" x14ac:dyDescent="0.25">
      <c r="A2518" s="16" t="str">
        <f t="shared" si="227"/>
        <v>a</v>
      </c>
      <c r="B2518" s="22" t="s">
        <v>2</v>
      </c>
      <c r="C2518" s="26" t="s">
        <v>16</v>
      </c>
      <c r="D2518" s="27">
        <v>1515</v>
      </c>
      <c r="E2518" s="27">
        <v>1481.5150000000001</v>
      </c>
      <c r="F2518" s="27">
        <v>1481.509</v>
      </c>
      <c r="G2518" s="28"/>
      <c r="H2518" s="28"/>
      <c r="I2518" s="27"/>
      <c r="J2518" s="27"/>
    </row>
    <row r="2519" spans="1:10" s="21" customFormat="1" ht="30.75" hidden="1" thickBot="1" x14ac:dyDescent="0.3">
      <c r="A2519" s="16" t="str">
        <f t="shared" ref="A2519:A2573" si="231">IF(OR(D2519&lt;&gt;0,E2519&lt;&gt;0,F2519&lt;&gt;0),"a","b")</f>
        <v>a</v>
      </c>
      <c r="B2519" s="17" t="s">
        <v>1092</v>
      </c>
      <c r="C2519" s="18" t="s">
        <v>1093</v>
      </c>
      <c r="D2519" s="19">
        <v>235</v>
      </c>
      <c r="E2519" s="19">
        <v>284</v>
      </c>
      <c r="F2519" s="19">
        <v>408.53384</v>
      </c>
      <c r="G2519" s="20">
        <f t="shared" si="228"/>
        <v>1.2085106382978723</v>
      </c>
      <c r="H2519" s="20">
        <f t="shared" si="228"/>
        <v>1.4384994366197184</v>
      </c>
      <c r="I2519" s="19" t="str">
        <f t="shared" si="229"/>
        <v>0</v>
      </c>
      <c r="J2519" s="19" t="str">
        <f t="shared" si="230"/>
        <v>1</v>
      </c>
    </row>
    <row r="2520" spans="1:10" s="21" customFormat="1" hidden="1" x14ac:dyDescent="0.25">
      <c r="A2520" s="16" t="str">
        <f t="shared" si="231"/>
        <v>a</v>
      </c>
      <c r="B2520" s="22" t="s">
        <v>2</v>
      </c>
      <c r="C2520" s="23" t="s">
        <v>10</v>
      </c>
      <c r="D2520" s="24">
        <v>235</v>
      </c>
      <c r="E2520" s="24">
        <v>284</v>
      </c>
      <c r="F2520" s="24">
        <v>408.53384</v>
      </c>
      <c r="G2520" s="25"/>
      <c r="H2520" s="25"/>
      <c r="I2520" s="24"/>
      <c r="J2520" s="24"/>
    </row>
    <row r="2521" spans="1:10" s="21" customFormat="1" hidden="1" x14ac:dyDescent="0.25">
      <c r="A2521" s="16" t="str">
        <f t="shared" si="231"/>
        <v>a</v>
      </c>
      <c r="B2521" s="22" t="s">
        <v>2</v>
      </c>
      <c r="C2521" s="26" t="s">
        <v>12</v>
      </c>
      <c r="D2521" s="27">
        <v>25</v>
      </c>
      <c r="E2521" s="27">
        <v>25</v>
      </c>
      <c r="F2521" s="27">
        <v>23.144629999999999</v>
      </c>
      <c r="G2521" s="28"/>
      <c r="H2521" s="28"/>
      <c r="I2521" s="27"/>
      <c r="J2521" s="27"/>
    </row>
    <row r="2522" spans="1:10" s="21" customFormat="1" hidden="1" x14ac:dyDescent="0.25">
      <c r="A2522" s="16" t="str">
        <f t="shared" si="231"/>
        <v>a</v>
      </c>
      <c r="B2522" s="22" t="s">
        <v>2</v>
      </c>
      <c r="C2522" s="26" t="s">
        <v>14</v>
      </c>
      <c r="D2522" s="27">
        <v>210</v>
      </c>
      <c r="E2522" s="27">
        <v>259</v>
      </c>
      <c r="F2522" s="27">
        <v>385.38920999999999</v>
      </c>
      <c r="G2522" s="28"/>
      <c r="H2522" s="28"/>
      <c r="I2522" s="27"/>
      <c r="J2522" s="27"/>
    </row>
    <row r="2523" spans="1:10" s="21" customFormat="1" ht="30.75" hidden="1" thickBot="1" x14ac:dyDescent="0.3">
      <c r="A2523" s="16" t="str">
        <f t="shared" si="231"/>
        <v>a</v>
      </c>
      <c r="B2523" s="17" t="s">
        <v>1094</v>
      </c>
      <c r="C2523" s="18" t="s">
        <v>1095</v>
      </c>
      <c r="D2523" s="19">
        <v>16985</v>
      </c>
      <c r="E2523" s="19">
        <v>239.12400000000002</v>
      </c>
      <c r="F2523" s="19">
        <v>239.12387000000001</v>
      </c>
      <c r="G2523" s="20">
        <f t="shared" ref="G2523:H2572" si="232">E2523/D2523</f>
        <v>1.4078539888136593E-2</v>
      </c>
      <c r="H2523" s="20">
        <f t="shared" si="232"/>
        <v>0.99999945634900711</v>
      </c>
      <c r="I2523" s="19" t="str">
        <f t="shared" ref="I2523:I2572" si="233">IF(OR(G2523-100%&gt;=30%,100%-G2523&gt;=30%),"1","0")</f>
        <v>1</v>
      </c>
      <c r="J2523" s="19" t="str">
        <f t="shared" ref="J2523:J2572" si="234">IF(OR(H2523-100%&gt;=15%,100%-H2523&gt;=15%),"1","0")</f>
        <v>0</v>
      </c>
    </row>
    <row r="2524" spans="1:10" s="21" customFormat="1" hidden="1" x14ac:dyDescent="0.25">
      <c r="A2524" s="16" t="str">
        <f t="shared" si="231"/>
        <v>a</v>
      </c>
      <c r="B2524" s="22" t="s">
        <v>2</v>
      </c>
      <c r="C2524" s="23" t="s">
        <v>10</v>
      </c>
      <c r="D2524" s="24">
        <v>16985</v>
      </c>
      <c r="E2524" s="24">
        <v>239.12400000000002</v>
      </c>
      <c r="F2524" s="24">
        <v>239.12387000000001</v>
      </c>
      <c r="G2524" s="25"/>
      <c r="H2524" s="25"/>
      <c r="I2524" s="24"/>
      <c r="J2524" s="24"/>
    </row>
    <row r="2525" spans="1:10" s="21" customFormat="1" hidden="1" x14ac:dyDescent="0.25">
      <c r="A2525" s="16" t="str">
        <f t="shared" si="231"/>
        <v>a</v>
      </c>
      <c r="B2525" s="22" t="s">
        <v>2</v>
      </c>
      <c r="C2525" s="26" t="s">
        <v>12</v>
      </c>
      <c r="D2525" s="27">
        <v>16985</v>
      </c>
      <c r="E2525" s="27">
        <v>174.376</v>
      </c>
      <c r="F2525" s="27">
        <v>174.37587000000002</v>
      </c>
      <c r="G2525" s="28"/>
      <c r="H2525" s="28"/>
      <c r="I2525" s="27"/>
      <c r="J2525" s="27"/>
    </row>
    <row r="2526" spans="1:10" s="21" customFormat="1" hidden="1" x14ac:dyDescent="0.25">
      <c r="A2526" s="16" t="str">
        <f t="shared" si="231"/>
        <v>a</v>
      </c>
      <c r="B2526" s="22" t="s">
        <v>2</v>
      </c>
      <c r="C2526" s="26" t="s">
        <v>16</v>
      </c>
      <c r="D2526" s="27">
        <v>0</v>
      </c>
      <c r="E2526" s="27">
        <v>64.748000000000005</v>
      </c>
      <c r="F2526" s="27">
        <v>64.748000000000005</v>
      </c>
      <c r="G2526" s="28"/>
      <c r="H2526" s="28"/>
      <c r="I2526" s="27"/>
      <c r="J2526" s="27"/>
    </row>
    <row r="2527" spans="1:10" s="21" customFormat="1" ht="30.75" hidden="1" thickBot="1" x14ac:dyDescent="0.3">
      <c r="A2527" s="16" t="str">
        <f t="shared" si="231"/>
        <v>a</v>
      </c>
      <c r="B2527" s="17" t="s">
        <v>1096</v>
      </c>
      <c r="C2527" s="18" t="s">
        <v>1097</v>
      </c>
      <c r="D2527" s="19">
        <v>21890</v>
      </c>
      <c r="E2527" s="19">
        <v>23805.248</v>
      </c>
      <c r="F2527" s="19">
        <v>23575.23257</v>
      </c>
      <c r="G2527" s="20">
        <f t="shared" si="232"/>
        <v>1.0874941982640476</v>
      </c>
      <c r="H2527" s="20">
        <f t="shared" si="232"/>
        <v>0.99033761673056298</v>
      </c>
      <c r="I2527" s="19" t="str">
        <f t="shared" si="233"/>
        <v>0</v>
      </c>
      <c r="J2527" s="19" t="str">
        <f t="shared" si="234"/>
        <v>0</v>
      </c>
    </row>
    <row r="2528" spans="1:10" s="21" customFormat="1" hidden="1" x14ac:dyDescent="0.25">
      <c r="A2528" s="16" t="str">
        <f t="shared" si="231"/>
        <v>a</v>
      </c>
      <c r="B2528" s="22" t="s">
        <v>2</v>
      </c>
      <c r="C2528" s="23" t="s">
        <v>10</v>
      </c>
      <c r="D2528" s="24">
        <v>19067</v>
      </c>
      <c r="E2528" s="24">
        <v>19649.858</v>
      </c>
      <c r="F2528" s="24">
        <v>19452.094059999999</v>
      </c>
      <c r="G2528" s="25"/>
      <c r="H2528" s="25"/>
      <c r="I2528" s="24"/>
      <c r="J2528" s="24"/>
    </row>
    <row r="2529" spans="1:10" s="21" customFormat="1" hidden="1" x14ac:dyDescent="0.25">
      <c r="A2529" s="16" t="str">
        <f t="shared" si="231"/>
        <v>a</v>
      </c>
      <c r="B2529" s="22" t="s">
        <v>2</v>
      </c>
      <c r="C2529" s="26" t="s">
        <v>11</v>
      </c>
      <c r="D2529" s="27">
        <v>14273</v>
      </c>
      <c r="E2529" s="27">
        <v>14238.234999999999</v>
      </c>
      <c r="F2529" s="27">
        <v>14234.514179999998</v>
      </c>
      <c r="G2529" s="28"/>
      <c r="H2529" s="28"/>
      <c r="I2529" s="27"/>
      <c r="J2529" s="27"/>
    </row>
    <row r="2530" spans="1:10" s="21" customFormat="1" hidden="1" x14ac:dyDescent="0.25">
      <c r="A2530" s="16" t="str">
        <f t="shared" si="231"/>
        <v>a</v>
      </c>
      <c r="B2530" s="22" t="s">
        <v>2</v>
      </c>
      <c r="C2530" s="26" t="s">
        <v>12</v>
      </c>
      <c r="D2530" s="27">
        <v>4437</v>
      </c>
      <c r="E2530" s="27">
        <v>5089.1719999999996</v>
      </c>
      <c r="F2530" s="27">
        <v>4902.2546700000012</v>
      </c>
      <c r="G2530" s="28"/>
      <c r="H2530" s="28"/>
      <c r="I2530" s="27"/>
      <c r="J2530" s="27"/>
    </row>
    <row r="2531" spans="1:10" s="21" customFormat="1" hidden="1" x14ac:dyDescent="0.25">
      <c r="A2531" s="16" t="str">
        <f t="shared" si="231"/>
        <v>a</v>
      </c>
      <c r="B2531" s="22" t="s">
        <v>2</v>
      </c>
      <c r="C2531" s="26" t="s">
        <v>13</v>
      </c>
      <c r="D2531" s="27">
        <v>150</v>
      </c>
      <c r="E2531" s="27">
        <v>50.8</v>
      </c>
      <c r="F2531" s="27">
        <v>49.776380000000003</v>
      </c>
      <c r="G2531" s="28"/>
      <c r="H2531" s="28"/>
      <c r="I2531" s="27"/>
      <c r="J2531" s="27"/>
    </row>
    <row r="2532" spans="1:10" s="21" customFormat="1" hidden="1" x14ac:dyDescent="0.25">
      <c r="A2532" s="16" t="str">
        <f t="shared" si="231"/>
        <v>a</v>
      </c>
      <c r="B2532" s="22" t="s">
        <v>2</v>
      </c>
      <c r="C2532" s="26" t="s">
        <v>14</v>
      </c>
      <c r="D2532" s="27">
        <v>13</v>
      </c>
      <c r="E2532" s="27">
        <v>12.614000000000001</v>
      </c>
      <c r="F2532" s="27">
        <v>12.61332</v>
      </c>
      <c r="G2532" s="28"/>
      <c r="H2532" s="28"/>
      <c r="I2532" s="27"/>
      <c r="J2532" s="27"/>
    </row>
    <row r="2533" spans="1:10" s="21" customFormat="1" hidden="1" x14ac:dyDescent="0.25">
      <c r="A2533" s="16" t="str">
        <f t="shared" si="231"/>
        <v>a</v>
      </c>
      <c r="B2533" s="22" t="s">
        <v>2</v>
      </c>
      <c r="C2533" s="26" t="s">
        <v>15</v>
      </c>
      <c r="D2533" s="27">
        <v>11</v>
      </c>
      <c r="E2533" s="27">
        <v>33.603000000000002</v>
      </c>
      <c r="F2533" s="27">
        <v>33.569919999999996</v>
      </c>
      <c r="G2533" s="28"/>
      <c r="H2533" s="28"/>
      <c r="I2533" s="27"/>
      <c r="J2533" s="27"/>
    </row>
    <row r="2534" spans="1:10" s="21" customFormat="1" hidden="1" x14ac:dyDescent="0.25">
      <c r="A2534" s="16" t="str">
        <f t="shared" si="231"/>
        <v>a</v>
      </c>
      <c r="B2534" s="22" t="s">
        <v>2</v>
      </c>
      <c r="C2534" s="26" t="s">
        <v>16</v>
      </c>
      <c r="D2534" s="27">
        <v>183</v>
      </c>
      <c r="E2534" s="27">
        <v>225.43400000000003</v>
      </c>
      <c r="F2534" s="27">
        <v>219.36559</v>
      </c>
      <c r="G2534" s="28"/>
      <c r="H2534" s="28"/>
      <c r="I2534" s="27"/>
      <c r="J2534" s="27"/>
    </row>
    <row r="2535" spans="1:10" s="21" customFormat="1" hidden="1" x14ac:dyDescent="0.25">
      <c r="A2535" s="16" t="str">
        <f t="shared" si="231"/>
        <v>a</v>
      </c>
      <c r="B2535" s="22" t="s">
        <v>2</v>
      </c>
      <c r="C2535" s="23" t="s">
        <v>17</v>
      </c>
      <c r="D2535" s="24">
        <v>2823</v>
      </c>
      <c r="E2535" s="24">
        <v>4155.3899999999994</v>
      </c>
      <c r="F2535" s="24">
        <v>4123.1385099999998</v>
      </c>
      <c r="G2535" s="25"/>
      <c r="H2535" s="25"/>
      <c r="I2535" s="24"/>
      <c r="J2535" s="24"/>
    </row>
    <row r="2536" spans="1:10" s="21" customFormat="1" ht="36.75" hidden="1" thickBot="1" x14ac:dyDescent="0.3">
      <c r="A2536" s="16" t="str">
        <f t="shared" si="231"/>
        <v>a</v>
      </c>
      <c r="B2536" s="17" t="s">
        <v>1098</v>
      </c>
      <c r="C2536" s="18" t="s">
        <v>1099</v>
      </c>
      <c r="D2536" s="19">
        <v>4255</v>
      </c>
      <c r="E2536" s="19">
        <v>4421.3109999999997</v>
      </c>
      <c r="F2536" s="19">
        <v>4412.8502999999992</v>
      </c>
      <c r="G2536" s="20">
        <f t="shared" si="232"/>
        <v>1.0390860164512337</v>
      </c>
      <c r="H2536" s="20">
        <f t="shared" si="232"/>
        <v>0.99808638207083811</v>
      </c>
      <c r="I2536" s="19" t="str">
        <f t="shared" si="233"/>
        <v>0</v>
      </c>
      <c r="J2536" s="19" t="str">
        <f t="shared" si="234"/>
        <v>0</v>
      </c>
    </row>
    <row r="2537" spans="1:10" s="21" customFormat="1" hidden="1" x14ac:dyDescent="0.25">
      <c r="A2537" s="16" t="str">
        <f t="shared" si="231"/>
        <v>a</v>
      </c>
      <c r="B2537" s="22" t="s">
        <v>2</v>
      </c>
      <c r="C2537" s="23" t="s">
        <v>10</v>
      </c>
      <c r="D2537" s="24">
        <v>4217</v>
      </c>
      <c r="E2537" s="24">
        <v>4383.5189999999993</v>
      </c>
      <c r="F2537" s="24">
        <v>4375.8984199999995</v>
      </c>
      <c r="G2537" s="25"/>
      <c r="H2537" s="25"/>
      <c r="I2537" s="24"/>
      <c r="J2537" s="24"/>
    </row>
    <row r="2538" spans="1:10" s="21" customFormat="1" hidden="1" x14ac:dyDescent="0.25">
      <c r="A2538" s="16" t="str">
        <f t="shared" si="231"/>
        <v>a</v>
      </c>
      <c r="B2538" s="22" t="s">
        <v>2</v>
      </c>
      <c r="C2538" s="26" t="s">
        <v>11</v>
      </c>
      <c r="D2538" s="27">
        <v>3555</v>
      </c>
      <c r="E2538" s="27">
        <v>3555</v>
      </c>
      <c r="F2538" s="27">
        <v>3555</v>
      </c>
      <c r="G2538" s="28"/>
      <c r="H2538" s="28"/>
      <c r="I2538" s="27"/>
      <c r="J2538" s="27"/>
    </row>
    <row r="2539" spans="1:10" s="21" customFormat="1" hidden="1" x14ac:dyDescent="0.25">
      <c r="A2539" s="16" t="str">
        <f t="shared" si="231"/>
        <v>a</v>
      </c>
      <c r="B2539" s="22" t="s">
        <v>2</v>
      </c>
      <c r="C2539" s="26" t="s">
        <v>12</v>
      </c>
      <c r="D2539" s="27">
        <v>537</v>
      </c>
      <c r="E2539" s="27">
        <v>685.31999999999994</v>
      </c>
      <c r="F2539" s="27">
        <v>683.27442000000008</v>
      </c>
      <c r="G2539" s="28"/>
      <c r="H2539" s="28"/>
      <c r="I2539" s="27"/>
      <c r="J2539" s="27"/>
    </row>
    <row r="2540" spans="1:10" s="21" customFormat="1" hidden="1" x14ac:dyDescent="0.25">
      <c r="A2540" s="16" t="str">
        <f t="shared" si="231"/>
        <v>a</v>
      </c>
      <c r="B2540" s="22" t="s">
        <v>2</v>
      </c>
      <c r="C2540" s="26" t="s">
        <v>16</v>
      </c>
      <c r="D2540" s="27">
        <v>125</v>
      </c>
      <c r="E2540" s="27">
        <v>143.19900000000001</v>
      </c>
      <c r="F2540" s="27">
        <v>137.624</v>
      </c>
      <c r="G2540" s="28"/>
      <c r="H2540" s="28"/>
      <c r="I2540" s="27"/>
      <c r="J2540" s="27"/>
    </row>
    <row r="2541" spans="1:10" s="21" customFormat="1" hidden="1" x14ac:dyDescent="0.25">
      <c r="A2541" s="16" t="str">
        <f t="shared" si="231"/>
        <v>a</v>
      </c>
      <c r="B2541" s="22" t="s">
        <v>2</v>
      </c>
      <c r="C2541" s="23" t="s">
        <v>17</v>
      </c>
      <c r="D2541" s="24">
        <v>38</v>
      </c>
      <c r="E2541" s="24">
        <v>37.792000000000002</v>
      </c>
      <c r="F2541" s="24">
        <v>36.951880000000003</v>
      </c>
      <c r="G2541" s="25"/>
      <c r="H2541" s="25"/>
      <c r="I2541" s="24"/>
      <c r="J2541" s="24"/>
    </row>
    <row r="2542" spans="1:10" s="21" customFormat="1" ht="36.75" hidden="1" thickBot="1" x14ac:dyDescent="0.3">
      <c r="A2542" s="16" t="str">
        <f t="shared" si="231"/>
        <v>a</v>
      </c>
      <c r="B2542" s="17" t="s">
        <v>1100</v>
      </c>
      <c r="C2542" s="18" t="s">
        <v>1101</v>
      </c>
      <c r="D2542" s="19">
        <v>3625</v>
      </c>
      <c r="E2542" s="19">
        <v>3712.9749999999999</v>
      </c>
      <c r="F2542" s="19">
        <v>3688.6864099999993</v>
      </c>
      <c r="G2542" s="20">
        <f t="shared" si="232"/>
        <v>1.0242689655172414</v>
      </c>
      <c r="H2542" s="20">
        <f t="shared" si="232"/>
        <v>0.99345845582046721</v>
      </c>
      <c r="I2542" s="19" t="str">
        <f t="shared" si="233"/>
        <v>0</v>
      </c>
      <c r="J2542" s="19" t="str">
        <f t="shared" si="234"/>
        <v>0</v>
      </c>
    </row>
    <row r="2543" spans="1:10" s="21" customFormat="1" hidden="1" x14ac:dyDescent="0.25">
      <c r="A2543" s="16" t="str">
        <f t="shared" si="231"/>
        <v>a</v>
      </c>
      <c r="B2543" s="22" t="s">
        <v>2</v>
      </c>
      <c r="C2543" s="23" t="s">
        <v>10</v>
      </c>
      <c r="D2543" s="24">
        <v>3025</v>
      </c>
      <c r="E2543" s="24">
        <v>3095.6729999999998</v>
      </c>
      <c r="F2543" s="24">
        <v>3095.2044199999996</v>
      </c>
      <c r="G2543" s="25"/>
      <c r="H2543" s="25"/>
      <c r="I2543" s="24"/>
      <c r="J2543" s="24"/>
    </row>
    <row r="2544" spans="1:10" s="21" customFormat="1" hidden="1" x14ac:dyDescent="0.25">
      <c r="A2544" s="16" t="str">
        <f t="shared" si="231"/>
        <v>a</v>
      </c>
      <c r="B2544" s="22" t="s">
        <v>2</v>
      </c>
      <c r="C2544" s="26" t="s">
        <v>11</v>
      </c>
      <c r="D2544" s="27">
        <v>2218</v>
      </c>
      <c r="E2544" s="27">
        <v>2216.4839999999999</v>
      </c>
      <c r="F2544" s="27">
        <v>2216.4755399999999</v>
      </c>
      <c r="G2544" s="28"/>
      <c r="H2544" s="28"/>
      <c r="I2544" s="27"/>
      <c r="J2544" s="27"/>
    </row>
    <row r="2545" spans="1:10" s="21" customFormat="1" hidden="1" x14ac:dyDescent="0.25">
      <c r="A2545" s="16" t="str">
        <f t="shared" si="231"/>
        <v>a</v>
      </c>
      <c r="B2545" s="22" t="s">
        <v>2</v>
      </c>
      <c r="C2545" s="26" t="s">
        <v>12</v>
      </c>
      <c r="D2545" s="27">
        <v>794</v>
      </c>
      <c r="E2545" s="27">
        <v>858.23400000000004</v>
      </c>
      <c r="F2545" s="27">
        <v>857.77464999999995</v>
      </c>
      <c r="G2545" s="28"/>
      <c r="H2545" s="28"/>
      <c r="I2545" s="27"/>
      <c r="J2545" s="27"/>
    </row>
    <row r="2546" spans="1:10" s="21" customFormat="1" hidden="1" x14ac:dyDescent="0.25">
      <c r="A2546" s="16" t="str">
        <f t="shared" si="231"/>
        <v>a</v>
      </c>
      <c r="B2546" s="22" t="s">
        <v>2</v>
      </c>
      <c r="C2546" s="26" t="s">
        <v>14</v>
      </c>
      <c r="D2546" s="27">
        <v>13</v>
      </c>
      <c r="E2546" s="27">
        <v>12.614000000000001</v>
      </c>
      <c r="F2546" s="27">
        <v>12.61332</v>
      </c>
      <c r="G2546" s="28"/>
      <c r="H2546" s="28"/>
      <c r="I2546" s="27"/>
      <c r="J2546" s="27"/>
    </row>
    <row r="2547" spans="1:10" s="21" customFormat="1" hidden="1" x14ac:dyDescent="0.25">
      <c r="A2547" s="16" t="str">
        <f t="shared" si="231"/>
        <v>a</v>
      </c>
      <c r="B2547" s="22" t="s">
        <v>2</v>
      </c>
      <c r="C2547" s="26" t="s">
        <v>15</v>
      </c>
      <c r="D2547" s="27">
        <v>0</v>
      </c>
      <c r="E2547" s="27">
        <v>1.516</v>
      </c>
      <c r="F2547" s="27">
        <v>1.5159100000000001</v>
      </c>
      <c r="G2547" s="28"/>
      <c r="H2547" s="28"/>
      <c r="I2547" s="27"/>
      <c r="J2547" s="27"/>
    </row>
    <row r="2548" spans="1:10" s="21" customFormat="1" hidden="1" x14ac:dyDescent="0.25">
      <c r="A2548" s="16" t="str">
        <f t="shared" si="231"/>
        <v>a</v>
      </c>
      <c r="B2548" s="22" t="s">
        <v>2</v>
      </c>
      <c r="C2548" s="26" t="s">
        <v>16</v>
      </c>
      <c r="D2548" s="27">
        <v>0</v>
      </c>
      <c r="E2548" s="27">
        <v>6.8250000000000002</v>
      </c>
      <c r="F2548" s="27">
        <v>6.8250000000000002</v>
      </c>
      <c r="G2548" s="28"/>
      <c r="H2548" s="28"/>
      <c r="I2548" s="27"/>
      <c r="J2548" s="27"/>
    </row>
    <row r="2549" spans="1:10" s="21" customFormat="1" hidden="1" x14ac:dyDescent="0.25">
      <c r="A2549" s="16" t="str">
        <f t="shared" si="231"/>
        <v>a</v>
      </c>
      <c r="B2549" s="22" t="s">
        <v>2</v>
      </c>
      <c r="C2549" s="23" t="s">
        <v>17</v>
      </c>
      <c r="D2549" s="24">
        <v>600</v>
      </c>
      <c r="E2549" s="24">
        <v>617.30200000000002</v>
      </c>
      <c r="F2549" s="24">
        <v>593.48199</v>
      </c>
      <c r="G2549" s="25"/>
      <c r="H2549" s="25"/>
      <c r="I2549" s="24"/>
      <c r="J2549" s="24"/>
    </row>
    <row r="2550" spans="1:10" s="21" customFormat="1" ht="36.75" hidden="1" thickBot="1" x14ac:dyDescent="0.3">
      <c r="A2550" s="16" t="str">
        <f t="shared" si="231"/>
        <v>a</v>
      </c>
      <c r="B2550" s="17" t="s">
        <v>1102</v>
      </c>
      <c r="C2550" s="18" t="s">
        <v>1103</v>
      </c>
      <c r="D2550" s="19">
        <v>4875</v>
      </c>
      <c r="E2550" s="19">
        <v>6496.5940000000001</v>
      </c>
      <c r="F2550" s="19">
        <v>6496.3932999999997</v>
      </c>
      <c r="G2550" s="20">
        <f t="shared" si="232"/>
        <v>1.3326346666666666</v>
      </c>
      <c r="H2550" s="20">
        <f t="shared" si="232"/>
        <v>0.99996910688893281</v>
      </c>
      <c r="I2550" s="19" t="str">
        <f t="shared" si="233"/>
        <v>1</v>
      </c>
      <c r="J2550" s="19" t="str">
        <f t="shared" si="234"/>
        <v>0</v>
      </c>
    </row>
    <row r="2551" spans="1:10" s="21" customFormat="1" hidden="1" x14ac:dyDescent="0.25">
      <c r="A2551" s="16" t="str">
        <f t="shared" si="231"/>
        <v>a</v>
      </c>
      <c r="B2551" s="22" t="s">
        <v>2</v>
      </c>
      <c r="C2551" s="23" t="s">
        <v>10</v>
      </c>
      <c r="D2551" s="24">
        <v>2802</v>
      </c>
      <c r="E2551" s="24">
        <v>3068.404</v>
      </c>
      <c r="F2551" s="24">
        <v>3068.2033000000001</v>
      </c>
      <c r="G2551" s="25"/>
      <c r="H2551" s="25"/>
      <c r="I2551" s="24"/>
      <c r="J2551" s="24"/>
    </row>
    <row r="2552" spans="1:10" s="21" customFormat="1" hidden="1" x14ac:dyDescent="0.25">
      <c r="A2552" s="16" t="str">
        <f t="shared" si="231"/>
        <v>a</v>
      </c>
      <c r="B2552" s="22" t="s">
        <v>2</v>
      </c>
      <c r="C2552" s="26" t="s">
        <v>11</v>
      </c>
      <c r="D2552" s="27">
        <v>2549</v>
      </c>
      <c r="E2552" s="27">
        <v>2535.692</v>
      </c>
      <c r="F2552" s="27">
        <v>2535.692</v>
      </c>
      <c r="G2552" s="28"/>
      <c r="H2552" s="28"/>
      <c r="I2552" s="27"/>
      <c r="J2552" s="27"/>
    </row>
    <row r="2553" spans="1:10" s="21" customFormat="1" hidden="1" x14ac:dyDescent="0.25">
      <c r="A2553" s="16" t="str">
        <f t="shared" si="231"/>
        <v>a</v>
      </c>
      <c r="B2553" s="22" t="s">
        <v>2</v>
      </c>
      <c r="C2553" s="26" t="s">
        <v>12</v>
      </c>
      <c r="D2553" s="27">
        <v>223</v>
      </c>
      <c r="E2553" s="27">
        <v>489.404</v>
      </c>
      <c r="F2553" s="27">
        <v>489.20349999999996</v>
      </c>
      <c r="G2553" s="28"/>
      <c r="H2553" s="28"/>
      <c r="I2553" s="27"/>
      <c r="J2553" s="27"/>
    </row>
    <row r="2554" spans="1:10" s="21" customFormat="1" hidden="1" x14ac:dyDescent="0.25">
      <c r="A2554" s="16" t="str">
        <f t="shared" si="231"/>
        <v>a</v>
      </c>
      <c r="B2554" s="22" t="s">
        <v>2</v>
      </c>
      <c r="C2554" s="26" t="s">
        <v>15</v>
      </c>
      <c r="D2554" s="27">
        <v>0</v>
      </c>
      <c r="E2554" s="27">
        <v>13.308</v>
      </c>
      <c r="F2554" s="27">
        <v>13.3078</v>
      </c>
      <c r="G2554" s="28"/>
      <c r="H2554" s="28"/>
      <c r="I2554" s="27"/>
      <c r="J2554" s="27"/>
    </row>
    <row r="2555" spans="1:10" s="21" customFormat="1" hidden="1" x14ac:dyDescent="0.25">
      <c r="A2555" s="16" t="str">
        <f t="shared" si="231"/>
        <v>a</v>
      </c>
      <c r="B2555" s="22" t="s">
        <v>2</v>
      </c>
      <c r="C2555" s="26" t="s">
        <v>16</v>
      </c>
      <c r="D2555" s="27">
        <v>30</v>
      </c>
      <c r="E2555" s="27">
        <v>30</v>
      </c>
      <c r="F2555" s="27">
        <v>30</v>
      </c>
      <c r="G2555" s="28"/>
      <c r="H2555" s="28"/>
      <c r="I2555" s="27"/>
      <c r="J2555" s="27"/>
    </row>
    <row r="2556" spans="1:10" s="21" customFormat="1" hidden="1" x14ac:dyDescent="0.25">
      <c r="A2556" s="16" t="str">
        <f t="shared" si="231"/>
        <v>a</v>
      </c>
      <c r="B2556" s="22" t="s">
        <v>2</v>
      </c>
      <c r="C2556" s="23" t="s">
        <v>17</v>
      </c>
      <c r="D2556" s="24">
        <v>2073</v>
      </c>
      <c r="E2556" s="24">
        <v>3428.19</v>
      </c>
      <c r="F2556" s="24">
        <v>3428.19</v>
      </c>
      <c r="G2556" s="25"/>
      <c r="H2556" s="25"/>
      <c r="I2556" s="24"/>
      <c r="J2556" s="24"/>
    </row>
    <row r="2557" spans="1:10" s="21" customFormat="1" ht="36.75" hidden="1" thickBot="1" x14ac:dyDescent="0.3">
      <c r="A2557" s="16" t="str">
        <f t="shared" si="231"/>
        <v>a</v>
      </c>
      <c r="B2557" s="17" t="s">
        <v>1104</v>
      </c>
      <c r="C2557" s="18" t="s">
        <v>1105</v>
      </c>
      <c r="D2557" s="19">
        <v>210</v>
      </c>
      <c r="E2557" s="19">
        <v>210</v>
      </c>
      <c r="F2557" s="19">
        <v>210</v>
      </c>
      <c r="G2557" s="20">
        <f t="shared" si="232"/>
        <v>1</v>
      </c>
      <c r="H2557" s="20">
        <f t="shared" si="232"/>
        <v>1</v>
      </c>
      <c r="I2557" s="19" t="str">
        <f t="shared" si="233"/>
        <v>0</v>
      </c>
      <c r="J2557" s="19" t="str">
        <f t="shared" si="234"/>
        <v>0</v>
      </c>
    </row>
    <row r="2558" spans="1:10" s="21" customFormat="1" hidden="1" x14ac:dyDescent="0.25">
      <c r="A2558" s="16" t="str">
        <f t="shared" si="231"/>
        <v>a</v>
      </c>
      <c r="B2558" s="22" t="s">
        <v>2</v>
      </c>
      <c r="C2558" s="23" t="s">
        <v>10</v>
      </c>
      <c r="D2558" s="24">
        <v>210</v>
      </c>
      <c r="E2558" s="24">
        <v>210</v>
      </c>
      <c r="F2558" s="24">
        <v>210</v>
      </c>
      <c r="G2558" s="25"/>
      <c r="H2558" s="25"/>
      <c r="I2558" s="24"/>
      <c r="J2558" s="24"/>
    </row>
    <row r="2559" spans="1:10" s="21" customFormat="1" hidden="1" x14ac:dyDescent="0.25">
      <c r="A2559" s="16" t="str">
        <f t="shared" si="231"/>
        <v>a</v>
      </c>
      <c r="B2559" s="22" t="s">
        <v>2</v>
      </c>
      <c r="C2559" s="26" t="s">
        <v>11</v>
      </c>
      <c r="D2559" s="27">
        <v>174</v>
      </c>
      <c r="E2559" s="27">
        <v>174</v>
      </c>
      <c r="F2559" s="27">
        <v>174</v>
      </c>
      <c r="G2559" s="28"/>
      <c r="H2559" s="28"/>
      <c r="I2559" s="27"/>
      <c r="J2559" s="27"/>
    </row>
    <row r="2560" spans="1:10" s="21" customFormat="1" hidden="1" x14ac:dyDescent="0.25">
      <c r="A2560" s="16" t="str">
        <f t="shared" si="231"/>
        <v>a</v>
      </c>
      <c r="B2560" s="22" t="s">
        <v>2</v>
      </c>
      <c r="C2560" s="26" t="s">
        <v>12</v>
      </c>
      <c r="D2560" s="27">
        <v>33</v>
      </c>
      <c r="E2560" s="27">
        <v>33</v>
      </c>
      <c r="F2560" s="27">
        <v>33</v>
      </c>
      <c r="G2560" s="28"/>
      <c r="H2560" s="28"/>
      <c r="I2560" s="27"/>
      <c r="J2560" s="27"/>
    </row>
    <row r="2561" spans="1:10" s="21" customFormat="1" hidden="1" x14ac:dyDescent="0.25">
      <c r="A2561" s="16" t="str">
        <f t="shared" si="231"/>
        <v>a</v>
      </c>
      <c r="B2561" s="22" t="s">
        <v>2</v>
      </c>
      <c r="C2561" s="26" t="s">
        <v>16</v>
      </c>
      <c r="D2561" s="27">
        <v>3</v>
      </c>
      <c r="E2561" s="27">
        <v>3</v>
      </c>
      <c r="F2561" s="27">
        <v>3</v>
      </c>
      <c r="G2561" s="28"/>
      <c r="H2561" s="28"/>
      <c r="I2561" s="27"/>
      <c r="J2561" s="27"/>
    </row>
    <row r="2562" spans="1:10" s="21" customFormat="1" ht="36.75" hidden="1" thickBot="1" x14ac:dyDescent="0.3">
      <c r="A2562" s="16" t="str">
        <f t="shared" si="231"/>
        <v>a</v>
      </c>
      <c r="B2562" s="17" t="s">
        <v>1106</v>
      </c>
      <c r="C2562" s="18" t="s">
        <v>1107</v>
      </c>
      <c r="D2562" s="19">
        <v>235</v>
      </c>
      <c r="E2562" s="19">
        <v>235</v>
      </c>
      <c r="F2562" s="19">
        <v>235.00000000000003</v>
      </c>
      <c r="G2562" s="20">
        <f t="shared" si="232"/>
        <v>1</v>
      </c>
      <c r="H2562" s="20">
        <f t="shared" si="232"/>
        <v>1.0000000000000002</v>
      </c>
      <c r="I2562" s="19" t="str">
        <f t="shared" si="233"/>
        <v>0</v>
      </c>
      <c r="J2562" s="19" t="str">
        <f t="shared" si="234"/>
        <v>0</v>
      </c>
    </row>
    <row r="2563" spans="1:10" s="21" customFormat="1" hidden="1" x14ac:dyDescent="0.25">
      <c r="A2563" s="16" t="str">
        <f t="shared" si="231"/>
        <v>a</v>
      </c>
      <c r="B2563" s="22" t="s">
        <v>2</v>
      </c>
      <c r="C2563" s="23" t="s">
        <v>10</v>
      </c>
      <c r="D2563" s="24">
        <v>235</v>
      </c>
      <c r="E2563" s="24">
        <v>235</v>
      </c>
      <c r="F2563" s="24">
        <v>235.00000000000003</v>
      </c>
      <c r="G2563" s="25"/>
      <c r="H2563" s="25"/>
      <c r="I2563" s="24"/>
      <c r="J2563" s="24"/>
    </row>
    <row r="2564" spans="1:10" s="21" customFormat="1" hidden="1" x14ac:dyDescent="0.25">
      <c r="A2564" s="16" t="str">
        <f t="shared" si="231"/>
        <v>a</v>
      </c>
      <c r="B2564" s="22" t="s">
        <v>2</v>
      </c>
      <c r="C2564" s="26" t="s">
        <v>11</v>
      </c>
      <c r="D2564" s="27">
        <v>204</v>
      </c>
      <c r="E2564" s="27">
        <v>202.37799999999999</v>
      </c>
      <c r="F2564" s="27">
        <v>202.37800000000001</v>
      </c>
      <c r="G2564" s="28"/>
      <c r="H2564" s="28"/>
      <c r="I2564" s="27"/>
      <c r="J2564" s="27"/>
    </row>
    <row r="2565" spans="1:10" s="21" customFormat="1" hidden="1" x14ac:dyDescent="0.25">
      <c r="A2565" s="16" t="str">
        <f t="shared" si="231"/>
        <v>a</v>
      </c>
      <c r="B2565" s="22" t="s">
        <v>2</v>
      </c>
      <c r="C2565" s="26" t="s">
        <v>12</v>
      </c>
      <c r="D2565" s="27">
        <v>31</v>
      </c>
      <c r="E2565" s="27">
        <v>31</v>
      </c>
      <c r="F2565" s="27">
        <v>31</v>
      </c>
      <c r="G2565" s="28"/>
      <c r="H2565" s="28"/>
      <c r="I2565" s="27"/>
      <c r="J2565" s="27"/>
    </row>
    <row r="2566" spans="1:10" s="21" customFormat="1" hidden="1" x14ac:dyDescent="0.25">
      <c r="A2566" s="16" t="str">
        <f t="shared" si="231"/>
        <v>a</v>
      </c>
      <c r="B2566" s="22" t="s">
        <v>2</v>
      </c>
      <c r="C2566" s="26" t="s">
        <v>15</v>
      </c>
      <c r="D2566" s="27">
        <v>0</v>
      </c>
      <c r="E2566" s="27">
        <v>1.6220000000000001</v>
      </c>
      <c r="F2566" s="27">
        <v>1.6220000000000001</v>
      </c>
      <c r="G2566" s="28"/>
      <c r="H2566" s="28"/>
      <c r="I2566" s="27"/>
      <c r="J2566" s="27"/>
    </row>
    <row r="2567" spans="1:10" s="21" customFormat="1" ht="36.75" hidden="1" thickBot="1" x14ac:dyDescent="0.3">
      <c r="A2567" s="16" t="str">
        <f t="shared" si="231"/>
        <v>a</v>
      </c>
      <c r="B2567" s="17" t="s">
        <v>1108</v>
      </c>
      <c r="C2567" s="18" t="s">
        <v>1109</v>
      </c>
      <c r="D2567" s="19">
        <v>400</v>
      </c>
      <c r="E2567" s="19">
        <v>399.3</v>
      </c>
      <c r="F2567" s="19">
        <v>399.16700000000003</v>
      </c>
      <c r="G2567" s="20">
        <f t="shared" si="232"/>
        <v>0.99825000000000008</v>
      </c>
      <c r="H2567" s="20">
        <f t="shared" si="232"/>
        <v>0.99966691710493372</v>
      </c>
      <c r="I2567" s="19" t="str">
        <f t="shared" si="233"/>
        <v>0</v>
      </c>
      <c r="J2567" s="19" t="str">
        <f t="shared" si="234"/>
        <v>0</v>
      </c>
    </row>
    <row r="2568" spans="1:10" s="21" customFormat="1" hidden="1" x14ac:dyDescent="0.25">
      <c r="A2568" s="16" t="str">
        <f t="shared" si="231"/>
        <v>a</v>
      </c>
      <c r="B2568" s="22" t="s">
        <v>2</v>
      </c>
      <c r="C2568" s="23" t="s">
        <v>10</v>
      </c>
      <c r="D2568" s="24">
        <v>400</v>
      </c>
      <c r="E2568" s="24">
        <v>399.3</v>
      </c>
      <c r="F2568" s="24">
        <v>399.16700000000003</v>
      </c>
      <c r="G2568" s="25"/>
      <c r="H2568" s="25"/>
      <c r="I2568" s="24"/>
      <c r="J2568" s="24"/>
    </row>
    <row r="2569" spans="1:10" s="21" customFormat="1" hidden="1" x14ac:dyDescent="0.25">
      <c r="A2569" s="16" t="str">
        <f t="shared" si="231"/>
        <v>a</v>
      </c>
      <c r="B2569" s="22" t="s">
        <v>2</v>
      </c>
      <c r="C2569" s="26" t="s">
        <v>11</v>
      </c>
      <c r="D2569" s="27">
        <v>379</v>
      </c>
      <c r="E2569" s="27">
        <v>379</v>
      </c>
      <c r="F2569" s="27">
        <v>379</v>
      </c>
      <c r="G2569" s="28"/>
      <c r="H2569" s="28"/>
      <c r="I2569" s="27"/>
      <c r="J2569" s="27"/>
    </row>
    <row r="2570" spans="1:10" s="21" customFormat="1" hidden="1" x14ac:dyDescent="0.25">
      <c r="A2570" s="16" t="str">
        <f t="shared" si="231"/>
        <v>a</v>
      </c>
      <c r="B2570" s="22" t="s">
        <v>2</v>
      </c>
      <c r="C2570" s="26" t="s">
        <v>12</v>
      </c>
      <c r="D2570" s="27">
        <v>11</v>
      </c>
      <c r="E2570" s="27">
        <v>11</v>
      </c>
      <c r="F2570" s="27">
        <v>10.867000000000001</v>
      </c>
      <c r="G2570" s="28"/>
      <c r="H2570" s="28"/>
      <c r="I2570" s="27"/>
      <c r="J2570" s="27"/>
    </row>
    <row r="2571" spans="1:10" s="21" customFormat="1" hidden="1" x14ac:dyDescent="0.25">
      <c r="A2571" s="16" t="str">
        <f t="shared" si="231"/>
        <v>a</v>
      </c>
      <c r="B2571" s="22" t="s">
        <v>2</v>
      </c>
      <c r="C2571" s="26" t="s">
        <v>16</v>
      </c>
      <c r="D2571" s="27">
        <v>10</v>
      </c>
      <c r="E2571" s="27">
        <v>9.3000000000000007</v>
      </c>
      <c r="F2571" s="27">
        <v>9.3000000000000007</v>
      </c>
      <c r="G2571" s="28"/>
      <c r="H2571" s="28"/>
      <c r="I2571" s="27"/>
      <c r="J2571" s="27"/>
    </row>
    <row r="2572" spans="1:10" s="21" customFormat="1" ht="60.75" hidden="1" thickBot="1" x14ac:dyDescent="0.3">
      <c r="A2572" s="16" t="str">
        <f t="shared" si="231"/>
        <v>a</v>
      </c>
      <c r="B2572" s="17" t="s">
        <v>1110</v>
      </c>
      <c r="C2572" s="18" t="s">
        <v>1111</v>
      </c>
      <c r="D2572" s="19">
        <v>1460</v>
      </c>
      <c r="E2572" s="19">
        <v>1472.69</v>
      </c>
      <c r="F2572" s="19">
        <v>1472.5882199999999</v>
      </c>
      <c r="G2572" s="20">
        <f t="shared" si="232"/>
        <v>1.0086917808219178</v>
      </c>
      <c r="H2572" s="20">
        <f t="shared" si="232"/>
        <v>0.9999308883743353</v>
      </c>
      <c r="I2572" s="19" t="str">
        <f t="shared" si="233"/>
        <v>0</v>
      </c>
      <c r="J2572" s="19" t="str">
        <f t="shared" si="234"/>
        <v>0</v>
      </c>
    </row>
    <row r="2573" spans="1:10" s="21" customFormat="1" hidden="1" x14ac:dyDescent="0.25">
      <c r="A2573" s="16" t="str">
        <f t="shared" si="231"/>
        <v>a</v>
      </c>
      <c r="B2573" s="22" t="s">
        <v>2</v>
      </c>
      <c r="C2573" s="23" t="s">
        <v>10</v>
      </c>
      <c r="D2573" s="24">
        <v>1460</v>
      </c>
      <c r="E2573" s="24">
        <v>1472.69</v>
      </c>
      <c r="F2573" s="24">
        <v>1472.5882199999999</v>
      </c>
      <c r="G2573" s="25"/>
      <c r="H2573" s="25"/>
      <c r="I2573" s="24"/>
      <c r="J2573" s="24"/>
    </row>
    <row r="2574" spans="1:10" s="21" customFormat="1" hidden="1" x14ac:dyDescent="0.25">
      <c r="A2574" s="16" t="str">
        <f t="shared" ref="A2574:A2637" si="235">IF(OR(D2574&lt;&gt;0,E2574&lt;&gt;0,F2574&lt;&gt;0),"a","b")</f>
        <v>a</v>
      </c>
      <c r="B2574" s="22" t="s">
        <v>2</v>
      </c>
      <c r="C2574" s="26" t="s">
        <v>11</v>
      </c>
      <c r="D2574" s="27">
        <v>1309</v>
      </c>
      <c r="E2574" s="27">
        <v>1299.72</v>
      </c>
      <c r="F2574" s="27">
        <v>1299.71811</v>
      </c>
      <c r="G2574" s="28"/>
      <c r="H2574" s="28"/>
      <c r="I2574" s="27"/>
      <c r="J2574" s="27"/>
    </row>
    <row r="2575" spans="1:10" s="21" customFormat="1" hidden="1" x14ac:dyDescent="0.25">
      <c r="A2575" s="16" t="str">
        <f t="shared" si="235"/>
        <v>a</v>
      </c>
      <c r="B2575" s="22" t="s">
        <v>2</v>
      </c>
      <c r="C2575" s="26" t="s">
        <v>12</v>
      </c>
      <c r="D2575" s="27">
        <v>149</v>
      </c>
      <c r="E2575" s="27">
        <v>161.87200000000001</v>
      </c>
      <c r="F2575" s="27">
        <v>161.87195</v>
      </c>
      <c r="G2575" s="28"/>
      <c r="H2575" s="28"/>
      <c r="I2575" s="27"/>
      <c r="J2575" s="27"/>
    </row>
    <row r="2576" spans="1:10" s="21" customFormat="1" hidden="1" x14ac:dyDescent="0.25">
      <c r="A2576" s="16" t="str">
        <f t="shared" si="235"/>
        <v>a</v>
      </c>
      <c r="B2576" s="22" t="s">
        <v>2</v>
      </c>
      <c r="C2576" s="26" t="s">
        <v>15</v>
      </c>
      <c r="D2576" s="27">
        <v>0</v>
      </c>
      <c r="E2576" s="27">
        <v>1.1200000000000001</v>
      </c>
      <c r="F2576" s="27">
        <v>1.1200000000000001</v>
      </c>
      <c r="G2576" s="28"/>
      <c r="H2576" s="28"/>
      <c r="I2576" s="27"/>
      <c r="J2576" s="27"/>
    </row>
    <row r="2577" spans="1:10" s="21" customFormat="1" hidden="1" x14ac:dyDescent="0.25">
      <c r="A2577" s="16" t="str">
        <f t="shared" si="235"/>
        <v>a</v>
      </c>
      <c r="B2577" s="22" t="s">
        <v>2</v>
      </c>
      <c r="C2577" s="26" t="s">
        <v>16</v>
      </c>
      <c r="D2577" s="27">
        <v>2</v>
      </c>
      <c r="E2577" s="27">
        <v>9.9779999999999998</v>
      </c>
      <c r="F2577" s="27">
        <v>9.8781599999999994</v>
      </c>
      <c r="G2577" s="28"/>
      <c r="H2577" s="28"/>
      <c r="I2577" s="27"/>
      <c r="J2577" s="27"/>
    </row>
    <row r="2578" spans="1:10" s="21" customFormat="1" ht="60.75" hidden="1" thickBot="1" x14ac:dyDescent="0.3">
      <c r="A2578" s="16" t="str">
        <f t="shared" si="235"/>
        <v>a</v>
      </c>
      <c r="B2578" s="17" t="s">
        <v>1112</v>
      </c>
      <c r="C2578" s="18" t="s">
        <v>1113</v>
      </c>
      <c r="D2578" s="19">
        <v>1195</v>
      </c>
      <c r="E2578" s="19">
        <v>1226.453</v>
      </c>
      <c r="F2578" s="19">
        <v>1226.3903099999998</v>
      </c>
      <c r="G2578" s="20">
        <f t="shared" ref="G2578:H2631" si="236">E2578/D2578</f>
        <v>1.0263205020920503</v>
      </c>
      <c r="H2578" s="20">
        <f t="shared" si="236"/>
        <v>0.99994888511830438</v>
      </c>
      <c r="I2578" s="19" t="str">
        <f t="shared" ref="I2578:I2631" si="237">IF(OR(G2578-100%&gt;=30%,100%-G2578&gt;=30%),"1","0")</f>
        <v>0</v>
      </c>
      <c r="J2578" s="19" t="str">
        <f t="shared" ref="J2578:J2631" si="238">IF(OR(H2578-100%&gt;=15%,100%-H2578&gt;=15%),"1","0")</f>
        <v>0</v>
      </c>
    </row>
    <row r="2579" spans="1:10" s="21" customFormat="1" hidden="1" x14ac:dyDescent="0.25">
      <c r="A2579" s="16" t="str">
        <f t="shared" si="235"/>
        <v>a</v>
      </c>
      <c r="B2579" s="22" t="s">
        <v>2</v>
      </c>
      <c r="C2579" s="23" t="s">
        <v>10</v>
      </c>
      <c r="D2579" s="24">
        <v>1193</v>
      </c>
      <c r="E2579" s="24">
        <v>1224.453</v>
      </c>
      <c r="F2579" s="24">
        <v>1224.3903099999998</v>
      </c>
      <c r="G2579" s="25"/>
      <c r="H2579" s="25"/>
      <c r="I2579" s="24"/>
      <c r="J2579" s="24"/>
    </row>
    <row r="2580" spans="1:10" s="21" customFormat="1" hidden="1" x14ac:dyDescent="0.25">
      <c r="A2580" s="16" t="str">
        <f t="shared" si="235"/>
        <v>a</v>
      </c>
      <c r="B2580" s="22" t="s">
        <v>2</v>
      </c>
      <c r="C2580" s="26" t="s">
        <v>11</v>
      </c>
      <c r="D2580" s="27">
        <v>1089</v>
      </c>
      <c r="E2580" s="27">
        <v>1085.7650000000001</v>
      </c>
      <c r="F2580" s="27">
        <v>1085.7649999999999</v>
      </c>
      <c r="G2580" s="28"/>
      <c r="H2580" s="28"/>
      <c r="I2580" s="27"/>
      <c r="J2580" s="27"/>
    </row>
    <row r="2581" spans="1:10" s="21" customFormat="1" hidden="1" x14ac:dyDescent="0.25">
      <c r="A2581" s="16" t="str">
        <f t="shared" si="235"/>
        <v>a</v>
      </c>
      <c r="B2581" s="22" t="s">
        <v>2</v>
      </c>
      <c r="C2581" s="26" t="s">
        <v>12</v>
      </c>
      <c r="D2581" s="27">
        <v>103</v>
      </c>
      <c r="E2581" s="27">
        <v>124.321</v>
      </c>
      <c r="F2581" s="27">
        <v>124.321</v>
      </c>
      <c r="G2581" s="28"/>
      <c r="H2581" s="28"/>
      <c r="I2581" s="27"/>
      <c r="J2581" s="27"/>
    </row>
    <row r="2582" spans="1:10" s="21" customFormat="1" hidden="1" x14ac:dyDescent="0.25">
      <c r="A2582" s="16" t="str">
        <f t="shared" si="235"/>
        <v>a</v>
      </c>
      <c r="B2582" s="22" t="s">
        <v>2</v>
      </c>
      <c r="C2582" s="26" t="s">
        <v>15</v>
      </c>
      <c r="D2582" s="27">
        <v>0</v>
      </c>
      <c r="E2582" s="27">
        <v>3.2349999999999999</v>
      </c>
      <c r="F2582" s="27">
        <v>3.2349999999999999</v>
      </c>
      <c r="G2582" s="28"/>
      <c r="H2582" s="28"/>
      <c r="I2582" s="27"/>
      <c r="J2582" s="27"/>
    </row>
    <row r="2583" spans="1:10" s="21" customFormat="1" hidden="1" x14ac:dyDescent="0.25">
      <c r="A2583" s="16" t="str">
        <f t="shared" si="235"/>
        <v>a</v>
      </c>
      <c r="B2583" s="22" t="s">
        <v>2</v>
      </c>
      <c r="C2583" s="26" t="s">
        <v>16</v>
      </c>
      <c r="D2583" s="27">
        <v>1</v>
      </c>
      <c r="E2583" s="27">
        <v>11.132</v>
      </c>
      <c r="F2583" s="27">
        <v>11.06931</v>
      </c>
      <c r="G2583" s="28"/>
      <c r="H2583" s="28"/>
      <c r="I2583" s="27"/>
      <c r="J2583" s="27"/>
    </row>
    <row r="2584" spans="1:10" s="21" customFormat="1" hidden="1" x14ac:dyDescent="0.25">
      <c r="A2584" s="16" t="str">
        <f t="shared" si="235"/>
        <v>a</v>
      </c>
      <c r="B2584" s="22" t="s">
        <v>2</v>
      </c>
      <c r="C2584" s="23" t="s">
        <v>17</v>
      </c>
      <c r="D2584" s="24">
        <v>2</v>
      </c>
      <c r="E2584" s="24">
        <v>2</v>
      </c>
      <c r="F2584" s="24">
        <v>2</v>
      </c>
      <c r="G2584" s="25"/>
      <c r="H2584" s="25"/>
      <c r="I2584" s="24"/>
      <c r="J2584" s="24"/>
    </row>
    <row r="2585" spans="1:10" s="21" customFormat="1" ht="36.75" hidden="1" thickBot="1" x14ac:dyDescent="0.3">
      <c r="A2585" s="16" t="str">
        <f t="shared" si="235"/>
        <v>a</v>
      </c>
      <c r="B2585" s="17" t="s">
        <v>1114</v>
      </c>
      <c r="C2585" s="18" t="s">
        <v>1115</v>
      </c>
      <c r="D2585" s="19">
        <v>700</v>
      </c>
      <c r="E2585" s="19">
        <v>1151.5</v>
      </c>
      <c r="F2585" s="19">
        <v>1151.4952800000001</v>
      </c>
      <c r="G2585" s="20">
        <f t="shared" si="236"/>
        <v>1.645</v>
      </c>
      <c r="H2585" s="20">
        <f t="shared" si="236"/>
        <v>0.9999959009986974</v>
      </c>
      <c r="I2585" s="19" t="str">
        <f t="shared" si="237"/>
        <v>1</v>
      </c>
      <c r="J2585" s="19" t="str">
        <f t="shared" si="238"/>
        <v>0</v>
      </c>
    </row>
    <row r="2586" spans="1:10" s="21" customFormat="1" hidden="1" x14ac:dyDescent="0.25">
      <c r="A2586" s="16" t="str">
        <f t="shared" si="235"/>
        <v>a</v>
      </c>
      <c r="B2586" s="22" t="s">
        <v>2</v>
      </c>
      <c r="C2586" s="23" t="s">
        <v>10</v>
      </c>
      <c r="D2586" s="24">
        <v>693</v>
      </c>
      <c r="E2586" s="24">
        <v>1140</v>
      </c>
      <c r="F2586" s="24">
        <v>1139.9952800000001</v>
      </c>
      <c r="G2586" s="25"/>
      <c r="H2586" s="25"/>
      <c r="I2586" s="24"/>
      <c r="J2586" s="24"/>
    </row>
    <row r="2587" spans="1:10" s="21" customFormat="1" hidden="1" x14ac:dyDescent="0.25">
      <c r="A2587" s="16" t="str">
        <f t="shared" si="235"/>
        <v>a</v>
      </c>
      <c r="B2587" s="22" t="s">
        <v>2</v>
      </c>
      <c r="C2587" s="26" t="s">
        <v>11</v>
      </c>
      <c r="D2587" s="27">
        <v>523</v>
      </c>
      <c r="E2587" s="27">
        <v>523</v>
      </c>
      <c r="F2587" s="27">
        <v>522.99527999999998</v>
      </c>
      <c r="G2587" s="28"/>
      <c r="H2587" s="28"/>
      <c r="I2587" s="27"/>
      <c r="J2587" s="27"/>
    </row>
    <row r="2588" spans="1:10" s="21" customFormat="1" hidden="1" x14ac:dyDescent="0.25">
      <c r="A2588" s="16" t="str">
        <f t="shared" si="235"/>
        <v>a</v>
      </c>
      <c r="B2588" s="22" t="s">
        <v>2</v>
      </c>
      <c r="C2588" s="26" t="s">
        <v>12</v>
      </c>
      <c r="D2588" s="27">
        <v>163</v>
      </c>
      <c r="E2588" s="27">
        <v>612</v>
      </c>
      <c r="F2588" s="27">
        <v>612</v>
      </c>
      <c r="G2588" s="28"/>
      <c r="H2588" s="28"/>
      <c r="I2588" s="27"/>
      <c r="J2588" s="27"/>
    </row>
    <row r="2589" spans="1:10" s="21" customFormat="1" hidden="1" x14ac:dyDescent="0.25">
      <c r="A2589" s="16" t="str">
        <f t="shared" si="235"/>
        <v>a</v>
      </c>
      <c r="B2589" s="22" t="s">
        <v>2</v>
      </c>
      <c r="C2589" s="26" t="s">
        <v>15</v>
      </c>
      <c r="D2589" s="27">
        <v>3</v>
      </c>
      <c r="E2589" s="27">
        <v>1</v>
      </c>
      <c r="F2589" s="27">
        <v>1</v>
      </c>
      <c r="G2589" s="28"/>
      <c r="H2589" s="28"/>
      <c r="I2589" s="27"/>
      <c r="J2589" s="27"/>
    </row>
    <row r="2590" spans="1:10" s="21" customFormat="1" hidden="1" x14ac:dyDescent="0.25">
      <c r="A2590" s="16" t="str">
        <f t="shared" si="235"/>
        <v>a</v>
      </c>
      <c r="B2590" s="22" t="s">
        <v>2</v>
      </c>
      <c r="C2590" s="26" t="s">
        <v>16</v>
      </c>
      <c r="D2590" s="27">
        <v>4</v>
      </c>
      <c r="E2590" s="27">
        <v>4</v>
      </c>
      <c r="F2590" s="27">
        <v>4</v>
      </c>
      <c r="G2590" s="28"/>
      <c r="H2590" s="28"/>
      <c r="I2590" s="27"/>
      <c r="J2590" s="27"/>
    </row>
    <row r="2591" spans="1:10" s="21" customFormat="1" hidden="1" x14ac:dyDescent="0.25">
      <c r="A2591" s="16" t="str">
        <f t="shared" si="235"/>
        <v>a</v>
      </c>
      <c r="B2591" s="22" t="s">
        <v>2</v>
      </c>
      <c r="C2591" s="23" t="s">
        <v>17</v>
      </c>
      <c r="D2591" s="24">
        <v>7</v>
      </c>
      <c r="E2591" s="24">
        <v>11.5</v>
      </c>
      <c r="F2591" s="24">
        <v>11.5</v>
      </c>
      <c r="G2591" s="25"/>
      <c r="H2591" s="25"/>
      <c r="I2591" s="24"/>
      <c r="J2591" s="24"/>
    </row>
    <row r="2592" spans="1:10" s="21" customFormat="1" ht="45.75" hidden="1" thickBot="1" x14ac:dyDescent="0.3">
      <c r="A2592" s="16" t="str">
        <f t="shared" si="235"/>
        <v>a</v>
      </c>
      <c r="B2592" s="17" t="s">
        <v>1116</v>
      </c>
      <c r="C2592" s="18" t="s">
        <v>1117</v>
      </c>
      <c r="D2592" s="19">
        <v>130</v>
      </c>
      <c r="E2592" s="19">
        <v>130</v>
      </c>
      <c r="F2592" s="19">
        <v>129.87951000000001</v>
      </c>
      <c r="G2592" s="20">
        <f t="shared" si="236"/>
        <v>1</v>
      </c>
      <c r="H2592" s="20">
        <f t="shared" si="236"/>
        <v>0.99907315384615392</v>
      </c>
      <c r="I2592" s="19" t="str">
        <f t="shared" si="237"/>
        <v>0</v>
      </c>
      <c r="J2592" s="19" t="str">
        <f t="shared" si="238"/>
        <v>0</v>
      </c>
    </row>
    <row r="2593" spans="1:10" s="21" customFormat="1" hidden="1" x14ac:dyDescent="0.25">
      <c r="A2593" s="16" t="str">
        <f t="shared" si="235"/>
        <v>a</v>
      </c>
      <c r="B2593" s="22" t="s">
        <v>2</v>
      </c>
      <c r="C2593" s="23" t="s">
        <v>10</v>
      </c>
      <c r="D2593" s="24">
        <v>130</v>
      </c>
      <c r="E2593" s="24">
        <v>130</v>
      </c>
      <c r="F2593" s="24">
        <v>129.87951000000001</v>
      </c>
      <c r="G2593" s="25"/>
      <c r="H2593" s="25"/>
      <c r="I2593" s="24"/>
      <c r="J2593" s="24"/>
    </row>
    <row r="2594" spans="1:10" s="21" customFormat="1" hidden="1" x14ac:dyDescent="0.25">
      <c r="A2594" s="16" t="str">
        <f t="shared" si="235"/>
        <v>a</v>
      </c>
      <c r="B2594" s="22" t="s">
        <v>2</v>
      </c>
      <c r="C2594" s="26" t="s">
        <v>11</v>
      </c>
      <c r="D2594" s="27">
        <v>98</v>
      </c>
      <c r="E2594" s="27">
        <v>100.822</v>
      </c>
      <c r="F2594" s="27">
        <v>100.822</v>
      </c>
      <c r="G2594" s="28"/>
      <c r="H2594" s="28"/>
      <c r="I2594" s="27"/>
      <c r="J2594" s="27"/>
    </row>
    <row r="2595" spans="1:10" s="21" customFormat="1" hidden="1" x14ac:dyDescent="0.25">
      <c r="A2595" s="16" t="str">
        <f t="shared" si="235"/>
        <v>a</v>
      </c>
      <c r="B2595" s="22" t="s">
        <v>2</v>
      </c>
      <c r="C2595" s="26" t="s">
        <v>12</v>
      </c>
      <c r="D2595" s="27">
        <v>31</v>
      </c>
      <c r="E2595" s="27">
        <v>27.451999999999998</v>
      </c>
      <c r="F2595" s="27">
        <v>27.452000000000002</v>
      </c>
      <c r="G2595" s="28"/>
      <c r="H2595" s="28"/>
      <c r="I2595" s="27"/>
      <c r="J2595" s="27"/>
    </row>
    <row r="2596" spans="1:10" s="21" customFormat="1" hidden="1" x14ac:dyDescent="0.25">
      <c r="A2596" s="16" t="str">
        <f t="shared" si="235"/>
        <v>a</v>
      </c>
      <c r="B2596" s="22" t="s">
        <v>2</v>
      </c>
      <c r="C2596" s="26" t="s">
        <v>15</v>
      </c>
      <c r="D2596" s="27">
        <v>0</v>
      </c>
      <c r="E2596" s="27">
        <v>0.72599999999999998</v>
      </c>
      <c r="F2596" s="27">
        <v>0.72599999999999998</v>
      </c>
      <c r="G2596" s="28"/>
      <c r="H2596" s="28"/>
      <c r="I2596" s="27"/>
      <c r="J2596" s="27"/>
    </row>
    <row r="2597" spans="1:10" s="21" customFormat="1" hidden="1" x14ac:dyDescent="0.25">
      <c r="A2597" s="16" t="str">
        <f t="shared" si="235"/>
        <v>a</v>
      </c>
      <c r="B2597" s="22" t="s">
        <v>2</v>
      </c>
      <c r="C2597" s="26" t="s">
        <v>16</v>
      </c>
      <c r="D2597" s="27">
        <v>1</v>
      </c>
      <c r="E2597" s="27">
        <v>1</v>
      </c>
      <c r="F2597" s="27">
        <v>0.87951000000000001</v>
      </c>
      <c r="G2597" s="28"/>
      <c r="H2597" s="28"/>
      <c r="I2597" s="27"/>
      <c r="J2597" s="27"/>
    </row>
    <row r="2598" spans="1:10" s="21" customFormat="1" ht="45.75" hidden="1" thickBot="1" x14ac:dyDescent="0.3">
      <c r="A2598" s="16" t="str">
        <f t="shared" si="235"/>
        <v>a</v>
      </c>
      <c r="B2598" s="17" t="s">
        <v>1118</v>
      </c>
      <c r="C2598" s="18" t="s">
        <v>1119</v>
      </c>
      <c r="D2598" s="19">
        <v>240</v>
      </c>
      <c r="E2598" s="19">
        <v>240</v>
      </c>
      <c r="F2598" s="19">
        <v>239.95965000000001</v>
      </c>
      <c r="G2598" s="20">
        <f t="shared" si="236"/>
        <v>1</v>
      </c>
      <c r="H2598" s="20">
        <f t="shared" si="236"/>
        <v>0.99983187500000004</v>
      </c>
      <c r="I2598" s="19" t="str">
        <f t="shared" si="237"/>
        <v>0</v>
      </c>
      <c r="J2598" s="19" t="str">
        <f t="shared" si="238"/>
        <v>0</v>
      </c>
    </row>
    <row r="2599" spans="1:10" s="21" customFormat="1" hidden="1" x14ac:dyDescent="0.25">
      <c r="A2599" s="16" t="str">
        <f t="shared" si="235"/>
        <v>a</v>
      </c>
      <c r="B2599" s="22" t="s">
        <v>2</v>
      </c>
      <c r="C2599" s="23" t="s">
        <v>10</v>
      </c>
      <c r="D2599" s="24">
        <v>240</v>
      </c>
      <c r="E2599" s="24">
        <v>240</v>
      </c>
      <c r="F2599" s="24">
        <v>239.95965000000001</v>
      </c>
      <c r="G2599" s="25"/>
      <c r="H2599" s="25"/>
      <c r="I2599" s="24"/>
      <c r="J2599" s="24"/>
    </row>
    <row r="2600" spans="1:10" s="21" customFormat="1" hidden="1" x14ac:dyDescent="0.25">
      <c r="A2600" s="16" t="str">
        <f t="shared" si="235"/>
        <v>a</v>
      </c>
      <c r="B2600" s="22" t="s">
        <v>2</v>
      </c>
      <c r="C2600" s="26" t="s">
        <v>11</v>
      </c>
      <c r="D2600" s="27">
        <v>212</v>
      </c>
      <c r="E2600" s="27">
        <v>212</v>
      </c>
      <c r="F2600" s="27">
        <v>211.95971</v>
      </c>
      <c r="G2600" s="28"/>
      <c r="H2600" s="28"/>
      <c r="I2600" s="27"/>
      <c r="J2600" s="27"/>
    </row>
    <row r="2601" spans="1:10" s="21" customFormat="1" hidden="1" x14ac:dyDescent="0.25">
      <c r="A2601" s="16" t="str">
        <f t="shared" si="235"/>
        <v>a</v>
      </c>
      <c r="B2601" s="22" t="s">
        <v>2</v>
      </c>
      <c r="C2601" s="26" t="s">
        <v>12</v>
      </c>
      <c r="D2601" s="27">
        <v>28</v>
      </c>
      <c r="E2601" s="27">
        <v>28</v>
      </c>
      <c r="F2601" s="27">
        <v>27.999940000000002</v>
      </c>
      <c r="G2601" s="28"/>
      <c r="H2601" s="28"/>
      <c r="I2601" s="27"/>
      <c r="J2601" s="27"/>
    </row>
    <row r="2602" spans="1:10" s="21" customFormat="1" ht="60.75" hidden="1" thickBot="1" x14ac:dyDescent="0.3">
      <c r="A2602" s="16" t="str">
        <f t="shared" si="235"/>
        <v>a</v>
      </c>
      <c r="B2602" s="17" t="s">
        <v>1120</v>
      </c>
      <c r="C2602" s="18" t="s">
        <v>1121</v>
      </c>
      <c r="D2602" s="19">
        <v>245</v>
      </c>
      <c r="E2602" s="19">
        <v>246.19999999999996</v>
      </c>
      <c r="F2602" s="19">
        <v>246.19999999999996</v>
      </c>
      <c r="G2602" s="20">
        <f t="shared" si="236"/>
        <v>1.0048979591836733</v>
      </c>
      <c r="H2602" s="20">
        <f t="shared" si="236"/>
        <v>1</v>
      </c>
      <c r="I2602" s="19" t="str">
        <f t="shared" si="237"/>
        <v>0</v>
      </c>
      <c r="J2602" s="19" t="str">
        <f t="shared" si="238"/>
        <v>0</v>
      </c>
    </row>
    <row r="2603" spans="1:10" s="21" customFormat="1" hidden="1" x14ac:dyDescent="0.25">
      <c r="A2603" s="16" t="str">
        <f t="shared" si="235"/>
        <v>a</v>
      </c>
      <c r="B2603" s="22" t="s">
        <v>2</v>
      </c>
      <c r="C2603" s="23" t="s">
        <v>10</v>
      </c>
      <c r="D2603" s="24">
        <v>245</v>
      </c>
      <c r="E2603" s="24">
        <v>246.19999999999996</v>
      </c>
      <c r="F2603" s="24">
        <v>246.19999999999996</v>
      </c>
      <c r="G2603" s="25"/>
      <c r="H2603" s="25"/>
      <c r="I2603" s="24"/>
      <c r="J2603" s="24"/>
    </row>
    <row r="2604" spans="1:10" s="21" customFormat="1" hidden="1" x14ac:dyDescent="0.25">
      <c r="A2604" s="16" t="str">
        <f t="shared" si="235"/>
        <v>a</v>
      </c>
      <c r="B2604" s="22" t="s">
        <v>2</v>
      </c>
      <c r="C2604" s="26" t="s">
        <v>11</v>
      </c>
      <c r="D2604" s="27">
        <v>224</v>
      </c>
      <c r="E2604" s="27">
        <v>223.32399999999998</v>
      </c>
      <c r="F2604" s="27">
        <v>223.32399999999998</v>
      </c>
      <c r="G2604" s="28"/>
      <c r="H2604" s="28"/>
      <c r="I2604" s="27"/>
      <c r="J2604" s="27"/>
    </row>
    <row r="2605" spans="1:10" s="21" customFormat="1" hidden="1" x14ac:dyDescent="0.25">
      <c r="A2605" s="16" t="str">
        <f t="shared" si="235"/>
        <v>a</v>
      </c>
      <c r="B2605" s="22" t="s">
        <v>2</v>
      </c>
      <c r="C2605" s="26" t="s">
        <v>12</v>
      </c>
      <c r="D2605" s="27">
        <v>21</v>
      </c>
      <c r="E2605" s="27">
        <v>22.2</v>
      </c>
      <c r="F2605" s="27">
        <v>22.2</v>
      </c>
      <c r="G2605" s="28"/>
      <c r="H2605" s="28"/>
      <c r="I2605" s="27"/>
      <c r="J2605" s="27"/>
    </row>
    <row r="2606" spans="1:10" s="21" customFormat="1" hidden="1" x14ac:dyDescent="0.25">
      <c r="A2606" s="16" t="str">
        <f t="shared" si="235"/>
        <v>a</v>
      </c>
      <c r="B2606" s="22" t="s">
        <v>2</v>
      </c>
      <c r="C2606" s="26" t="s">
        <v>15</v>
      </c>
      <c r="D2606" s="27">
        <v>0</v>
      </c>
      <c r="E2606" s="27">
        <v>0.67600000000000005</v>
      </c>
      <c r="F2606" s="27">
        <v>0.67600000000000005</v>
      </c>
      <c r="G2606" s="28"/>
      <c r="H2606" s="28"/>
      <c r="I2606" s="27"/>
      <c r="J2606" s="27"/>
    </row>
    <row r="2607" spans="1:10" s="21" customFormat="1" ht="36.75" hidden="1" thickBot="1" x14ac:dyDescent="0.3">
      <c r="A2607" s="16" t="str">
        <f t="shared" si="235"/>
        <v>a</v>
      </c>
      <c r="B2607" s="17" t="s">
        <v>1122</v>
      </c>
      <c r="C2607" s="18" t="s">
        <v>1123</v>
      </c>
      <c r="D2607" s="19">
        <v>240</v>
      </c>
      <c r="E2607" s="19">
        <v>240</v>
      </c>
      <c r="F2607" s="19">
        <v>240</v>
      </c>
      <c r="G2607" s="20">
        <f t="shared" si="236"/>
        <v>1</v>
      </c>
      <c r="H2607" s="20">
        <f t="shared" si="236"/>
        <v>1</v>
      </c>
      <c r="I2607" s="19" t="str">
        <f t="shared" si="237"/>
        <v>0</v>
      </c>
      <c r="J2607" s="19" t="str">
        <f t="shared" si="238"/>
        <v>0</v>
      </c>
    </row>
    <row r="2608" spans="1:10" s="21" customFormat="1" hidden="1" x14ac:dyDescent="0.25">
      <c r="A2608" s="16" t="str">
        <f t="shared" si="235"/>
        <v>a</v>
      </c>
      <c r="B2608" s="22" t="s">
        <v>2</v>
      </c>
      <c r="C2608" s="23" t="s">
        <v>10</v>
      </c>
      <c r="D2608" s="24">
        <v>240</v>
      </c>
      <c r="E2608" s="24">
        <v>240</v>
      </c>
      <c r="F2608" s="24">
        <v>240</v>
      </c>
      <c r="G2608" s="25"/>
      <c r="H2608" s="25"/>
      <c r="I2608" s="24"/>
      <c r="J2608" s="24"/>
    </row>
    <row r="2609" spans="1:10" s="21" customFormat="1" hidden="1" x14ac:dyDescent="0.25">
      <c r="A2609" s="16" t="str">
        <f t="shared" si="235"/>
        <v>a</v>
      </c>
      <c r="B2609" s="22" t="s">
        <v>2</v>
      </c>
      <c r="C2609" s="26" t="s">
        <v>11</v>
      </c>
      <c r="D2609" s="27">
        <v>166</v>
      </c>
      <c r="E2609" s="27">
        <v>166</v>
      </c>
      <c r="F2609" s="27">
        <v>166</v>
      </c>
      <c r="G2609" s="28"/>
      <c r="H2609" s="28"/>
      <c r="I2609" s="27"/>
      <c r="J2609" s="27"/>
    </row>
    <row r="2610" spans="1:10" s="21" customFormat="1" hidden="1" x14ac:dyDescent="0.25">
      <c r="A2610" s="16" t="str">
        <f t="shared" si="235"/>
        <v>a</v>
      </c>
      <c r="B2610" s="22" t="s">
        <v>2</v>
      </c>
      <c r="C2610" s="26" t="s">
        <v>12</v>
      </c>
      <c r="D2610" s="27">
        <v>74</v>
      </c>
      <c r="E2610" s="27">
        <v>74</v>
      </c>
      <c r="F2610" s="27">
        <v>74</v>
      </c>
      <c r="G2610" s="28"/>
      <c r="H2610" s="28"/>
      <c r="I2610" s="27"/>
      <c r="J2610" s="27"/>
    </row>
    <row r="2611" spans="1:10" s="21" customFormat="1" ht="60.75" hidden="1" thickBot="1" x14ac:dyDescent="0.3">
      <c r="A2611" s="16" t="str">
        <f t="shared" si="235"/>
        <v>a</v>
      </c>
      <c r="B2611" s="17" t="s">
        <v>1124</v>
      </c>
      <c r="C2611" s="18" t="s">
        <v>1125</v>
      </c>
      <c r="D2611" s="19">
        <v>77</v>
      </c>
      <c r="E2611" s="19">
        <v>77</v>
      </c>
      <c r="F2611" s="19">
        <v>77</v>
      </c>
      <c r="G2611" s="20">
        <f t="shared" si="236"/>
        <v>1</v>
      </c>
      <c r="H2611" s="20">
        <f t="shared" si="236"/>
        <v>1</v>
      </c>
      <c r="I2611" s="19" t="str">
        <f t="shared" si="237"/>
        <v>0</v>
      </c>
      <c r="J2611" s="19" t="str">
        <f t="shared" si="238"/>
        <v>0</v>
      </c>
    </row>
    <row r="2612" spans="1:10" s="21" customFormat="1" hidden="1" x14ac:dyDescent="0.25">
      <c r="A2612" s="16" t="str">
        <f t="shared" si="235"/>
        <v>a</v>
      </c>
      <c r="B2612" s="22" t="s">
        <v>2</v>
      </c>
      <c r="C2612" s="23" t="s">
        <v>10</v>
      </c>
      <c r="D2612" s="24">
        <v>77</v>
      </c>
      <c r="E2612" s="24">
        <v>77</v>
      </c>
      <c r="F2612" s="24">
        <v>77</v>
      </c>
      <c r="G2612" s="25"/>
      <c r="H2612" s="25"/>
      <c r="I2612" s="24"/>
      <c r="J2612" s="24"/>
    </row>
    <row r="2613" spans="1:10" s="21" customFormat="1" hidden="1" x14ac:dyDescent="0.25">
      <c r="A2613" s="16" t="str">
        <f t="shared" si="235"/>
        <v>a</v>
      </c>
      <c r="B2613" s="22" t="s">
        <v>2</v>
      </c>
      <c r="C2613" s="26" t="s">
        <v>11</v>
      </c>
      <c r="D2613" s="27">
        <v>67</v>
      </c>
      <c r="E2613" s="27">
        <v>67</v>
      </c>
      <c r="F2613" s="27">
        <v>67</v>
      </c>
      <c r="G2613" s="28"/>
      <c r="H2613" s="28"/>
      <c r="I2613" s="27"/>
      <c r="J2613" s="27"/>
    </row>
    <row r="2614" spans="1:10" s="21" customFormat="1" hidden="1" x14ac:dyDescent="0.25">
      <c r="A2614" s="16" t="str">
        <f t="shared" si="235"/>
        <v>a</v>
      </c>
      <c r="B2614" s="22" t="s">
        <v>2</v>
      </c>
      <c r="C2614" s="26" t="s">
        <v>12</v>
      </c>
      <c r="D2614" s="27">
        <v>10</v>
      </c>
      <c r="E2614" s="27">
        <v>10</v>
      </c>
      <c r="F2614" s="27">
        <v>10</v>
      </c>
      <c r="G2614" s="28"/>
      <c r="H2614" s="28"/>
      <c r="I2614" s="27"/>
      <c r="J2614" s="27"/>
    </row>
    <row r="2615" spans="1:10" s="21" customFormat="1" ht="60.75" hidden="1" thickBot="1" x14ac:dyDescent="0.3">
      <c r="A2615" s="16" t="str">
        <f t="shared" si="235"/>
        <v>a</v>
      </c>
      <c r="B2615" s="17" t="s">
        <v>1126</v>
      </c>
      <c r="C2615" s="18" t="s">
        <v>1127</v>
      </c>
      <c r="D2615" s="19">
        <v>33</v>
      </c>
      <c r="E2615" s="19">
        <v>33</v>
      </c>
      <c r="F2615" s="19">
        <v>32.984000000000002</v>
      </c>
      <c r="G2615" s="20">
        <f t="shared" si="236"/>
        <v>1</v>
      </c>
      <c r="H2615" s="20">
        <f t="shared" si="236"/>
        <v>0.99951515151515158</v>
      </c>
      <c r="I2615" s="19" t="str">
        <f t="shared" si="237"/>
        <v>0</v>
      </c>
      <c r="J2615" s="19" t="str">
        <f t="shared" si="238"/>
        <v>0</v>
      </c>
    </row>
    <row r="2616" spans="1:10" s="21" customFormat="1" hidden="1" x14ac:dyDescent="0.25">
      <c r="A2616" s="16" t="str">
        <f t="shared" si="235"/>
        <v>a</v>
      </c>
      <c r="B2616" s="22" t="s">
        <v>2</v>
      </c>
      <c r="C2616" s="23" t="s">
        <v>10</v>
      </c>
      <c r="D2616" s="24">
        <v>33</v>
      </c>
      <c r="E2616" s="24">
        <v>33</v>
      </c>
      <c r="F2616" s="24">
        <v>32.984000000000002</v>
      </c>
      <c r="G2616" s="25"/>
      <c r="H2616" s="25"/>
      <c r="I2616" s="24"/>
      <c r="J2616" s="24"/>
    </row>
    <row r="2617" spans="1:10" s="21" customFormat="1" hidden="1" x14ac:dyDescent="0.25">
      <c r="A2617" s="16" t="str">
        <f t="shared" si="235"/>
        <v>a</v>
      </c>
      <c r="B2617" s="22" t="s">
        <v>2</v>
      </c>
      <c r="C2617" s="26" t="s">
        <v>11</v>
      </c>
      <c r="D2617" s="27">
        <v>31</v>
      </c>
      <c r="E2617" s="27">
        <v>31</v>
      </c>
      <c r="F2617" s="27">
        <v>30.984000000000002</v>
      </c>
      <c r="G2617" s="28"/>
      <c r="H2617" s="28"/>
      <c r="I2617" s="27"/>
      <c r="J2617" s="27"/>
    </row>
    <row r="2618" spans="1:10" s="21" customFormat="1" hidden="1" x14ac:dyDescent="0.25">
      <c r="A2618" s="16" t="str">
        <f t="shared" si="235"/>
        <v>a</v>
      </c>
      <c r="B2618" s="22" t="s">
        <v>2</v>
      </c>
      <c r="C2618" s="26" t="s">
        <v>12</v>
      </c>
      <c r="D2618" s="27">
        <v>2</v>
      </c>
      <c r="E2618" s="27">
        <v>2</v>
      </c>
      <c r="F2618" s="27">
        <v>2</v>
      </c>
      <c r="G2618" s="28"/>
      <c r="H2618" s="28"/>
      <c r="I2618" s="27"/>
      <c r="J2618" s="27"/>
    </row>
    <row r="2619" spans="1:10" s="21" customFormat="1" ht="36.75" hidden="1" thickBot="1" x14ac:dyDescent="0.3">
      <c r="A2619" s="16" t="str">
        <f t="shared" si="235"/>
        <v>a</v>
      </c>
      <c r="B2619" s="17" t="s">
        <v>1128</v>
      </c>
      <c r="C2619" s="18" t="s">
        <v>1129</v>
      </c>
      <c r="D2619" s="19">
        <v>1300</v>
      </c>
      <c r="E2619" s="19">
        <v>1516.2250000000001</v>
      </c>
      <c r="F2619" s="19">
        <v>1508.9648100000002</v>
      </c>
      <c r="G2619" s="20">
        <f t="shared" si="236"/>
        <v>1.1663269230769231</v>
      </c>
      <c r="H2619" s="20">
        <f t="shared" si="236"/>
        <v>0.99521166713383569</v>
      </c>
      <c r="I2619" s="19" t="str">
        <f t="shared" si="237"/>
        <v>0</v>
      </c>
      <c r="J2619" s="19" t="str">
        <f t="shared" si="238"/>
        <v>0</v>
      </c>
    </row>
    <row r="2620" spans="1:10" s="21" customFormat="1" hidden="1" x14ac:dyDescent="0.25">
      <c r="A2620" s="16" t="str">
        <f t="shared" si="235"/>
        <v>a</v>
      </c>
      <c r="B2620" s="22" t="s">
        <v>2</v>
      </c>
      <c r="C2620" s="23" t="s">
        <v>10</v>
      </c>
      <c r="D2620" s="24">
        <v>1300</v>
      </c>
      <c r="E2620" s="24">
        <v>1497.883</v>
      </c>
      <c r="F2620" s="24">
        <v>1490.6228100000001</v>
      </c>
      <c r="G2620" s="25"/>
      <c r="H2620" s="25"/>
      <c r="I2620" s="24"/>
      <c r="J2620" s="24"/>
    </row>
    <row r="2621" spans="1:10" s="21" customFormat="1" hidden="1" x14ac:dyDescent="0.25">
      <c r="A2621" s="16" t="str">
        <f t="shared" si="235"/>
        <v>a</v>
      </c>
      <c r="B2621" s="22" t="s">
        <v>2</v>
      </c>
      <c r="C2621" s="26" t="s">
        <v>11</v>
      </c>
      <c r="D2621" s="27">
        <v>542</v>
      </c>
      <c r="E2621" s="27">
        <v>542</v>
      </c>
      <c r="F2621" s="27">
        <v>540.69929000000002</v>
      </c>
      <c r="G2621" s="28"/>
      <c r="H2621" s="28"/>
      <c r="I2621" s="27"/>
      <c r="J2621" s="27"/>
    </row>
    <row r="2622" spans="1:10" s="21" customFormat="1" hidden="1" x14ac:dyDescent="0.25">
      <c r="A2622" s="16" t="str">
        <f t="shared" si="235"/>
        <v>a</v>
      </c>
      <c r="B2622" s="22" t="s">
        <v>2</v>
      </c>
      <c r="C2622" s="26" t="s">
        <v>12</v>
      </c>
      <c r="D2622" s="27">
        <v>748</v>
      </c>
      <c r="E2622" s="27">
        <v>951.38300000000004</v>
      </c>
      <c r="F2622" s="27">
        <v>945.50191000000007</v>
      </c>
      <c r="G2622" s="28"/>
      <c r="H2622" s="28"/>
      <c r="I2622" s="27"/>
      <c r="J2622" s="27"/>
    </row>
    <row r="2623" spans="1:10" s="21" customFormat="1" hidden="1" x14ac:dyDescent="0.25">
      <c r="A2623" s="16" t="str">
        <f t="shared" si="235"/>
        <v>a</v>
      </c>
      <c r="B2623" s="22" t="s">
        <v>2</v>
      </c>
      <c r="C2623" s="26" t="s">
        <v>15</v>
      </c>
      <c r="D2623" s="27">
        <v>8</v>
      </c>
      <c r="E2623" s="27">
        <v>2.5</v>
      </c>
      <c r="F2623" s="27">
        <v>2.5</v>
      </c>
      <c r="G2623" s="28"/>
      <c r="H2623" s="28"/>
      <c r="I2623" s="27"/>
      <c r="J2623" s="27"/>
    </row>
    <row r="2624" spans="1:10" s="21" customFormat="1" hidden="1" x14ac:dyDescent="0.25">
      <c r="A2624" s="16" t="str">
        <f t="shared" si="235"/>
        <v>a</v>
      </c>
      <c r="B2624" s="22" t="s">
        <v>2</v>
      </c>
      <c r="C2624" s="26" t="s">
        <v>16</v>
      </c>
      <c r="D2624" s="27">
        <v>2</v>
      </c>
      <c r="E2624" s="27">
        <v>2</v>
      </c>
      <c r="F2624" s="27">
        <v>1.92161</v>
      </c>
      <c r="G2624" s="28"/>
      <c r="H2624" s="28"/>
      <c r="I2624" s="27"/>
      <c r="J2624" s="27"/>
    </row>
    <row r="2625" spans="1:10" s="21" customFormat="1" hidden="1" x14ac:dyDescent="0.25">
      <c r="A2625" s="16" t="str">
        <f t="shared" si="235"/>
        <v>a</v>
      </c>
      <c r="B2625" s="22" t="s">
        <v>2</v>
      </c>
      <c r="C2625" s="23" t="s">
        <v>17</v>
      </c>
      <c r="D2625" s="24">
        <v>0</v>
      </c>
      <c r="E2625" s="24">
        <v>18.341999999999999</v>
      </c>
      <c r="F2625" s="24">
        <v>18.341999999999999</v>
      </c>
      <c r="G2625" s="25"/>
      <c r="H2625" s="25"/>
      <c r="I2625" s="24"/>
      <c r="J2625" s="24"/>
    </row>
    <row r="2626" spans="1:10" s="21" customFormat="1" ht="36.75" hidden="1" thickBot="1" x14ac:dyDescent="0.3">
      <c r="A2626" s="16" t="str">
        <f t="shared" si="235"/>
        <v>a</v>
      </c>
      <c r="B2626" s="17" t="s">
        <v>1130</v>
      </c>
      <c r="C2626" s="18" t="s">
        <v>1131</v>
      </c>
      <c r="D2626" s="19">
        <v>320</v>
      </c>
      <c r="E2626" s="19">
        <v>357</v>
      </c>
      <c r="F2626" s="19">
        <v>356.99172000000004</v>
      </c>
      <c r="G2626" s="20">
        <f t="shared" si="236"/>
        <v>1.1156250000000001</v>
      </c>
      <c r="H2626" s="20">
        <f t="shared" si="236"/>
        <v>0.99997680672268918</v>
      </c>
      <c r="I2626" s="19" t="str">
        <f t="shared" si="237"/>
        <v>0</v>
      </c>
      <c r="J2626" s="19" t="str">
        <f t="shared" si="238"/>
        <v>0</v>
      </c>
    </row>
    <row r="2627" spans="1:10" s="21" customFormat="1" hidden="1" x14ac:dyDescent="0.25">
      <c r="A2627" s="16" t="str">
        <f t="shared" si="235"/>
        <v>a</v>
      </c>
      <c r="B2627" s="22" t="s">
        <v>2</v>
      </c>
      <c r="C2627" s="23" t="s">
        <v>10</v>
      </c>
      <c r="D2627" s="24">
        <v>317</v>
      </c>
      <c r="E2627" s="24">
        <v>354</v>
      </c>
      <c r="F2627" s="24">
        <v>353.99278000000004</v>
      </c>
      <c r="G2627" s="25"/>
      <c r="H2627" s="25"/>
      <c r="I2627" s="24"/>
      <c r="J2627" s="24"/>
    </row>
    <row r="2628" spans="1:10" s="21" customFormat="1" hidden="1" x14ac:dyDescent="0.25">
      <c r="A2628" s="16" t="str">
        <f t="shared" si="235"/>
        <v>a</v>
      </c>
      <c r="B2628" s="22" t="s">
        <v>2</v>
      </c>
      <c r="C2628" s="26" t="s">
        <v>11</v>
      </c>
      <c r="D2628" s="27">
        <v>233</v>
      </c>
      <c r="E2628" s="27">
        <v>233.75</v>
      </c>
      <c r="F2628" s="27">
        <v>233.74934999999999</v>
      </c>
      <c r="G2628" s="28"/>
      <c r="H2628" s="28"/>
      <c r="I2628" s="27"/>
      <c r="J2628" s="27"/>
    </row>
    <row r="2629" spans="1:10" s="21" customFormat="1" hidden="1" x14ac:dyDescent="0.25">
      <c r="A2629" s="16" t="str">
        <f t="shared" si="235"/>
        <v>a</v>
      </c>
      <c r="B2629" s="22" t="s">
        <v>2</v>
      </c>
      <c r="C2629" s="26" t="s">
        <v>12</v>
      </c>
      <c r="D2629" s="27">
        <v>84</v>
      </c>
      <c r="E2629" s="27">
        <v>120.25</v>
      </c>
      <c r="F2629" s="27">
        <v>120.24343000000002</v>
      </c>
      <c r="G2629" s="28"/>
      <c r="H2629" s="28"/>
      <c r="I2629" s="27"/>
      <c r="J2629" s="27"/>
    </row>
    <row r="2630" spans="1:10" s="21" customFormat="1" hidden="1" x14ac:dyDescent="0.25">
      <c r="A2630" s="16" t="str">
        <f t="shared" si="235"/>
        <v>a</v>
      </c>
      <c r="B2630" s="22" t="s">
        <v>2</v>
      </c>
      <c r="C2630" s="23" t="s">
        <v>17</v>
      </c>
      <c r="D2630" s="24">
        <v>3</v>
      </c>
      <c r="E2630" s="24">
        <v>3</v>
      </c>
      <c r="F2630" s="24">
        <v>2.9989400000000002</v>
      </c>
      <c r="G2630" s="25"/>
      <c r="H2630" s="25"/>
      <c r="I2630" s="24"/>
      <c r="J2630" s="24"/>
    </row>
    <row r="2631" spans="1:10" s="21" customFormat="1" ht="36.75" hidden="1" thickBot="1" x14ac:dyDescent="0.3">
      <c r="A2631" s="16" t="str">
        <f t="shared" si="235"/>
        <v>a</v>
      </c>
      <c r="B2631" s="17" t="s">
        <v>1132</v>
      </c>
      <c r="C2631" s="18" t="s">
        <v>1133</v>
      </c>
      <c r="D2631" s="19">
        <v>2350</v>
      </c>
      <c r="E2631" s="19">
        <v>1640</v>
      </c>
      <c r="F2631" s="19">
        <v>1450.6820600000001</v>
      </c>
      <c r="G2631" s="20">
        <f t="shared" si="236"/>
        <v>0.69787234042553192</v>
      </c>
      <c r="H2631" s="20">
        <f t="shared" si="236"/>
        <v>0.88456223170731718</v>
      </c>
      <c r="I2631" s="19" t="str">
        <f t="shared" si="237"/>
        <v>1</v>
      </c>
      <c r="J2631" s="19" t="str">
        <f t="shared" si="238"/>
        <v>0</v>
      </c>
    </row>
    <row r="2632" spans="1:10" s="21" customFormat="1" hidden="1" x14ac:dyDescent="0.25">
      <c r="A2632" s="16" t="str">
        <f t="shared" si="235"/>
        <v>a</v>
      </c>
      <c r="B2632" s="22" t="s">
        <v>2</v>
      </c>
      <c r="C2632" s="23" t="s">
        <v>10</v>
      </c>
      <c r="D2632" s="24">
        <v>2250</v>
      </c>
      <c r="E2632" s="24">
        <v>1602.7360000000001</v>
      </c>
      <c r="F2632" s="24">
        <v>1421.00836</v>
      </c>
      <c r="G2632" s="25"/>
      <c r="H2632" s="25"/>
      <c r="I2632" s="24"/>
      <c r="J2632" s="24"/>
    </row>
    <row r="2633" spans="1:10" s="21" customFormat="1" hidden="1" x14ac:dyDescent="0.25">
      <c r="A2633" s="16" t="str">
        <f t="shared" si="235"/>
        <v>a</v>
      </c>
      <c r="B2633" s="22" t="s">
        <v>2</v>
      </c>
      <c r="C2633" s="26" t="s">
        <v>11</v>
      </c>
      <c r="D2633" s="27">
        <v>700</v>
      </c>
      <c r="E2633" s="27">
        <v>691.3</v>
      </c>
      <c r="F2633" s="27">
        <v>688.95190000000002</v>
      </c>
      <c r="G2633" s="28"/>
      <c r="H2633" s="28"/>
      <c r="I2633" s="27"/>
      <c r="J2633" s="27"/>
    </row>
    <row r="2634" spans="1:10" s="21" customFormat="1" hidden="1" x14ac:dyDescent="0.25">
      <c r="A2634" s="16" t="str">
        <f t="shared" si="235"/>
        <v>a</v>
      </c>
      <c r="B2634" s="22" t="s">
        <v>2</v>
      </c>
      <c r="C2634" s="26" t="s">
        <v>12</v>
      </c>
      <c r="D2634" s="27">
        <v>1395</v>
      </c>
      <c r="E2634" s="27">
        <v>847.73599999999999</v>
      </c>
      <c r="F2634" s="27">
        <v>669.54487000000006</v>
      </c>
      <c r="G2634" s="28"/>
      <c r="H2634" s="28"/>
      <c r="I2634" s="27"/>
      <c r="J2634" s="27"/>
    </row>
    <row r="2635" spans="1:10" s="21" customFormat="1" hidden="1" x14ac:dyDescent="0.25">
      <c r="A2635" s="16" t="str">
        <f t="shared" si="235"/>
        <v>a</v>
      </c>
      <c r="B2635" s="22" t="s">
        <v>2</v>
      </c>
      <c r="C2635" s="26" t="s">
        <v>13</v>
      </c>
      <c r="D2635" s="27">
        <v>150</v>
      </c>
      <c r="E2635" s="27">
        <v>50.8</v>
      </c>
      <c r="F2635" s="27">
        <v>49.776380000000003</v>
      </c>
      <c r="G2635" s="28"/>
      <c r="H2635" s="28"/>
      <c r="I2635" s="27"/>
      <c r="J2635" s="27"/>
    </row>
    <row r="2636" spans="1:10" s="21" customFormat="1" hidden="1" x14ac:dyDescent="0.25">
      <c r="A2636" s="16" t="str">
        <f t="shared" si="235"/>
        <v>a</v>
      </c>
      <c r="B2636" s="22" t="s">
        <v>2</v>
      </c>
      <c r="C2636" s="26" t="s">
        <v>15</v>
      </c>
      <c r="D2636" s="27">
        <v>0</v>
      </c>
      <c r="E2636" s="27">
        <v>7.9</v>
      </c>
      <c r="F2636" s="27">
        <v>7.86721</v>
      </c>
      <c r="G2636" s="28"/>
      <c r="H2636" s="28"/>
      <c r="I2636" s="27"/>
      <c r="J2636" s="27"/>
    </row>
    <row r="2637" spans="1:10" s="21" customFormat="1" hidden="1" x14ac:dyDescent="0.25">
      <c r="A2637" s="16" t="str">
        <f t="shared" si="235"/>
        <v>a</v>
      </c>
      <c r="B2637" s="22" t="s">
        <v>2</v>
      </c>
      <c r="C2637" s="26" t="s">
        <v>16</v>
      </c>
      <c r="D2637" s="27">
        <v>5</v>
      </c>
      <c r="E2637" s="27">
        <v>5</v>
      </c>
      <c r="F2637" s="27">
        <v>4.8680000000000003</v>
      </c>
      <c r="G2637" s="28"/>
      <c r="H2637" s="28"/>
      <c r="I2637" s="27"/>
      <c r="J2637" s="27"/>
    </row>
    <row r="2638" spans="1:10" s="21" customFormat="1" hidden="1" x14ac:dyDescent="0.25">
      <c r="A2638" s="16" t="str">
        <f t="shared" ref="A2638:A2693" si="239">IF(OR(D2638&lt;&gt;0,E2638&lt;&gt;0,F2638&lt;&gt;0),"a","b")</f>
        <v>a</v>
      </c>
      <c r="B2638" s="22" t="s">
        <v>2</v>
      </c>
      <c r="C2638" s="23" t="s">
        <v>17</v>
      </c>
      <c r="D2638" s="24">
        <v>100</v>
      </c>
      <c r="E2638" s="24">
        <v>37.264000000000003</v>
      </c>
      <c r="F2638" s="24">
        <v>29.6737</v>
      </c>
      <c r="G2638" s="25"/>
      <c r="H2638" s="25"/>
      <c r="I2638" s="24"/>
      <c r="J2638" s="24"/>
    </row>
    <row r="2639" spans="1:10" s="21" customFormat="1" ht="36.75" hidden="1" thickBot="1" x14ac:dyDescent="0.3">
      <c r="A2639" s="16" t="str">
        <f t="shared" si="239"/>
        <v>a</v>
      </c>
      <c r="B2639" s="17" t="s">
        <v>1134</v>
      </c>
      <c r="C2639" s="18" t="s">
        <v>1135</v>
      </c>
      <c r="D2639" s="19">
        <v>2350</v>
      </c>
      <c r="E2639" s="19">
        <v>1622</v>
      </c>
      <c r="F2639" s="19">
        <v>1432.7638800000002</v>
      </c>
      <c r="G2639" s="20">
        <f t="shared" ref="G2639:H2694" si="240">E2639/D2639</f>
        <v>0.69021276595744685</v>
      </c>
      <c r="H2639" s="20">
        <f t="shared" si="240"/>
        <v>0.88333161528976589</v>
      </c>
      <c r="I2639" s="19" t="str">
        <f t="shared" ref="I2639:I2694" si="241">IF(OR(G2639-100%&gt;=30%,100%-G2639&gt;=30%),"1","0")</f>
        <v>1</v>
      </c>
      <c r="J2639" s="19" t="str">
        <f t="shared" ref="J2639:J2694" si="242">IF(OR(H2639-100%&gt;=15%,100%-H2639&gt;=15%),"1","0")</f>
        <v>0</v>
      </c>
    </row>
    <row r="2640" spans="1:10" s="21" customFormat="1" hidden="1" x14ac:dyDescent="0.25">
      <c r="A2640" s="16" t="str">
        <f t="shared" si="239"/>
        <v>a</v>
      </c>
      <c r="B2640" s="22" t="s">
        <v>2</v>
      </c>
      <c r="C2640" s="23" t="s">
        <v>10</v>
      </c>
      <c r="D2640" s="24">
        <v>2250</v>
      </c>
      <c r="E2640" s="24">
        <v>1584.7360000000001</v>
      </c>
      <c r="F2640" s="24">
        <v>1403.0901800000001</v>
      </c>
      <c r="G2640" s="25"/>
      <c r="H2640" s="25"/>
      <c r="I2640" s="24"/>
      <c r="J2640" s="24"/>
    </row>
    <row r="2641" spans="1:10" s="21" customFormat="1" hidden="1" x14ac:dyDescent="0.25">
      <c r="A2641" s="16" t="str">
        <f t="shared" si="239"/>
        <v>a</v>
      </c>
      <c r="B2641" s="22" t="s">
        <v>2</v>
      </c>
      <c r="C2641" s="26" t="s">
        <v>11</v>
      </c>
      <c r="D2641" s="27">
        <v>700</v>
      </c>
      <c r="E2641" s="27">
        <v>673.3</v>
      </c>
      <c r="F2641" s="27">
        <v>671.03372000000002</v>
      </c>
      <c r="G2641" s="28"/>
      <c r="H2641" s="28"/>
      <c r="I2641" s="27"/>
      <c r="J2641" s="27"/>
    </row>
    <row r="2642" spans="1:10" s="21" customFormat="1" hidden="1" x14ac:dyDescent="0.25">
      <c r="A2642" s="16" t="str">
        <f t="shared" si="239"/>
        <v>a</v>
      </c>
      <c r="B2642" s="22" t="s">
        <v>2</v>
      </c>
      <c r="C2642" s="26" t="s">
        <v>12</v>
      </c>
      <c r="D2642" s="27">
        <v>1395</v>
      </c>
      <c r="E2642" s="27">
        <v>847.73599999999999</v>
      </c>
      <c r="F2642" s="27">
        <v>669.54487000000006</v>
      </c>
      <c r="G2642" s="28"/>
      <c r="H2642" s="28"/>
      <c r="I2642" s="27"/>
      <c r="J2642" s="27"/>
    </row>
    <row r="2643" spans="1:10" s="21" customFormat="1" hidden="1" x14ac:dyDescent="0.25">
      <c r="A2643" s="16" t="str">
        <f t="shared" si="239"/>
        <v>a</v>
      </c>
      <c r="B2643" s="22" t="s">
        <v>2</v>
      </c>
      <c r="C2643" s="26" t="s">
        <v>13</v>
      </c>
      <c r="D2643" s="27">
        <v>150</v>
      </c>
      <c r="E2643" s="27">
        <v>50.8</v>
      </c>
      <c r="F2643" s="27">
        <v>49.776380000000003</v>
      </c>
      <c r="G2643" s="28"/>
      <c r="H2643" s="28"/>
      <c r="I2643" s="27"/>
      <c r="J2643" s="27"/>
    </row>
    <row r="2644" spans="1:10" s="21" customFormat="1" hidden="1" x14ac:dyDescent="0.25">
      <c r="A2644" s="16" t="str">
        <f t="shared" si="239"/>
        <v>a</v>
      </c>
      <c r="B2644" s="22" t="s">
        <v>2</v>
      </c>
      <c r="C2644" s="26" t="s">
        <v>15</v>
      </c>
      <c r="D2644" s="27">
        <v>0</v>
      </c>
      <c r="E2644" s="27">
        <v>7.9</v>
      </c>
      <c r="F2644" s="27">
        <v>7.86721</v>
      </c>
      <c r="G2644" s="28"/>
      <c r="H2644" s="28"/>
      <c r="I2644" s="27"/>
      <c r="J2644" s="27"/>
    </row>
    <row r="2645" spans="1:10" s="21" customFormat="1" hidden="1" x14ac:dyDescent="0.25">
      <c r="A2645" s="16" t="str">
        <f t="shared" si="239"/>
        <v>a</v>
      </c>
      <c r="B2645" s="22" t="s">
        <v>2</v>
      </c>
      <c r="C2645" s="26" t="s">
        <v>16</v>
      </c>
      <c r="D2645" s="27">
        <v>5</v>
      </c>
      <c r="E2645" s="27">
        <v>5</v>
      </c>
      <c r="F2645" s="27">
        <v>4.8680000000000003</v>
      </c>
      <c r="G2645" s="28"/>
      <c r="H2645" s="28"/>
      <c r="I2645" s="27"/>
      <c r="J2645" s="27"/>
    </row>
    <row r="2646" spans="1:10" s="21" customFormat="1" hidden="1" x14ac:dyDescent="0.25">
      <c r="A2646" s="16" t="str">
        <f t="shared" si="239"/>
        <v>a</v>
      </c>
      <c r="B2646" s="22" t="s">
        <v>2</v>
      </c>
      <c r="C2646" s="23" t="s">
        <v>17</v>
      </c>
      <c r="D2646" s="24">
        <v>100</v>
      </c>
      <c r="E2646" s="24">
        <v>37.264000000000003</v>
      </c>
      <c r="F2646" s="24">
        <v>29.6737</v>
      </c>
      <c r="G2646" s="25"/>
      <c r="H2646" s="25"/>
      <c r="I2646" s="24"/>
      <c r="J2646" s="24"/>
    </row>
    <row r="2647" spans="1:10" s="21" customFormat="1" ht="36.75" hidden="1" thickBot="1" x14ac:dyDescent="0.3">
      <c r="A2647" s="16" t="str">
        <f t="shared" si="239"/>
        <v>a</v>
      </c>
      <c r="B2647" s="17" t="s">
        <v>1136</v>
      </c>
      <c r="C2647" s="18" t="s">
        <v>1137</v>
      </c>
      <c r="D2647" s="19">
        <v>0</v>
      </c>
      <c r="E2647" s="19">
        <v>18</v>
      </c>
      <c r="F2647" s="19">
        <v>17.91818</v>
      </c>
      <c r="G2647" s="20" t="e">
        <f t="shared" si="240"/>
        <v>#DIV/0!</v>
      </c>
      <c r="H2647" s="20">
        <f t="shared" si="240"/>
        <v>0.99545444444444442</v>
      </c>
      <c r="I2647" s="19" t="e">
        <f t="shared" si="241"/>
        <v>#DIV/0!</v>
      </c>
      <c r="J2647" s="19" t="str">
        <f t="shared" si="242"/>
        <v>0</v>
      </c>
    </row>
    <row r="2648" spans="1:10" s="21" customFormat="1" hidden="1" x14ac:dyDescent="0.25">
      <c r="A2648" s="16" t="str">
        <f t="shared" si="239"/>
        <v>a</v>
      </c>
      <c r="B2648" s="22" t="s">
        <v>2</v>
      </c>
      <c r="C2648" s="23" t="s">
        <v>10</v>
      </c>
      <c r="D2648" s="24">
        <v>0</v>
      </c>
      <c r="E2648" s="24">
        <v>18</v>
      </c>
      <c r="F2648" s="24">
        <v>17.91818</v>
      </c>
      <c r="G2648" s="25"/>
      <c r="H2648" s="25"/>
      <c r="I2648" s="24"/>
      <c r="J2648" s="24"/>
    </row>
    <row r="2649" spans="1:10" s="21" customFormat="1" hidden="1" x14ac:dyDescent="0.25">
      <c r="A2649" s="16" t="str">
        <f t="shared" si="239"/>
        <v>a</v>
      </c>
      <c r="B2649" s="22" t="s">
        <v>2</v>
      </c>
      <c r="C2649" s="26" t="s">
        <v>11</v>
      </c>
      <c r="D2649" s="27">
        <v>0</v>
      </c>
      <c r="E2649" s="27">
        <v>18</v>
      </c>
      <c r="F2649" s="27">
        <v>17.91818</v>
      </c>
      <c r="G2649" s="28"/>
      <c r="H2649" s="28"/>
      <c r="I2649" s="27"/>
      <c r="J2649" s="27"/>
    </row>
    <row r="2650" spans="1:10" s="21" customFormat="1" ht="18.75" hidden="1" thickBot="1" x14ac:dyDescent="0.3">
      <c r="A2650" s="16" t="str">
        <f t="shared" si="239"/>
        <v>a</v>
      </c>
      <c r="B2650" s="17" t="s">
        <v>1138</v>
      </c>
      <c r="C2650" s="18" t="s">
        <v>1139</v>
      </c>
      <c r="D2650" s="19">
        <v>750</v>
      </c>
      <c r="E2650" s="19">
        <v>309.63400000000001</v>
      </c>
      <c r="F2650" s="19">
        <v>304.85984999999999</v>
      </c>
      <c r="G2650" s="20">
        <f t="shared" si="240"/>
        <v>0.41284533333333334</v>
      </c>
      <c r="H2650" s="20">
        <f t="shared" si="240"/>
        <v>0.98458131212980482</v>
      </c>
      <c r="I2650" s="19" t="str">
        <f t="shared" si="241"/>
        <v>1</v>
      </c>
      <c r="J2650" s="19" t="str">
        <f t="shared" si="242"/>
        <v>0</v>
      </c>
    </row>
    <row r="2651" spans="1:10" s="21" customFormat="1" hidden="1" x14ac:dyDescent="0.25">
      <c r="A2651" s="16" t="str">
        <f t="shared" si="239"/>
        <v>a</v>
      </c>
      <c r="B2651" s="22" t="s">
        <v>2</v>
      </c>
      <c r="C2651" s="23" t="s">
        <v>10</v>
      </c>
      <c r="D2651" s="24">
        <v>750</v>
      </c>
      <c r="E2651" s="24">
        <v>309.63400000000001</v>
      </c>
      <c r="F2651" s="24">
        <v>304.85984999999999</v>
      </c>
      <c r="G2651" s="25"/>
      <c r="H2651" s="25"/>
      <c r="I2651" s="24"/>
      <c r="J2651" s="24"/>
    </row>
    <row r="2652" spans="1:10" s="21" customFormat="1" hidden="1" x14ac:dyDescent="0.25">
      <c r="A2652" s="16" t="str">
        <f t="shared" si="239"/>
        <v>a</v>
      </c>
      <c r="B2652" s="22" t="s">
        <v>2</v>
      </c>
      <c r="C2652" s="26" t="s">
        <v>12</v>
      </c>
      <c r="D2652" s="27">
        <v>100</v>
      </c>
      <c r="E2652" s="27">
        <v>0</v>
      </c>
      <c r="F2652" s="27">
        <v>0</v>
      </c>
      <c r="G2652" s="28"/>
      <c r="H2652" s="28"/>
      <c r="I2652" s="27"/>
      <c r="J2652" s="27"/>
    </row>
    <row r="2653" spans="1:10" s="21" customFormat="1" hidden="1" x14ac:dyDescent="0.25">
      <c r="A2653" s="16" t="str">
        <f t="shared" si="239"/>
        <v>a</v>
      </c>
      <c r="B2653" s="22" t="s">
        <v>2</v>
      </c>
      <c r="C2653" s="26" t="s">
        <v>16</v>
      </c>
      <c r="D2653" s="27">
        <v>650</v>
      </c>
      <c r="E2653" s="27">
        <v>309.63400000000001</v>
      </c>
      <c r="F2653" s="27">
        <v>304.85984999999999</v>
      </c>
      <c r="G2653" s="28"/>
      <c r="H2653" s="28"/>
      <c r="I2653" s="27"/>
      <c r="J2653" s="27"/>
    </row>
    <row r="2654" spans="1:10" s="21" customFormat="1" ht="18.75" hidden="1" thickBot="1" x14ac:dyDescent="0.3">
      <c r="A2654" s="16" t="str">
        <f t="shared" si="239"/>
        <v>a</v>
      </c>
      <c r="B2654" s="17" t="s">
        <v>1140</v>
      </c>
      <c r="C2654" s="18" t="s">
        <v>1141</v>
      </c>
      <c r="D2654" s="19">
        <v>855</v>
      </c>
      <c r="E2654" s="19">
        <v>68.372</v>
      </c>
      <c r="F2654" s="19">
        <v>59.241950000000003</v>
      </c>
      <c r="G2654" s="20">
        <f t="shared" si="240"/>
        <v>7.9967251461988298E-2</v>
      </c>
      <c r="H2654" s="20">
        <f t="shared" si="240"/>
        <v>0.86646507342186863</v>
      </c>
      <c r="I2654" s="19" t="str">
        <f t="shared" si="241"/>
        <v>1</v>
      </c>
      <c r="J2654" s="19" t="str">
        <f t="shared" si="242"/>
        <v>0</v>
      </c>
    </row>
    <row r="2655" spans="1:10" s="21" customFormat="1" hidden="1" x14ac:dyDescent="0.25">
      <c r="A2655" s="16" t="str">
        <f t="shared" si="239"/>
        <v>a</v>
      </c>
      <c r="B2655" s="22" t="s">
        <v>2</v>
      </c>
      <c r="C2655" s="23" t="s">
        <v>10</v>
      </c>
      <c r="D2655" s="24">
        <v>298</v>
      </c>
      <c r="E2655" s="24">
        <v>67.781999999999996</v>
      </c>
      <c r="F2655" s="24">
        <v>58.651949999999999</v>
      </c>
      <c r="G2655" s="25"/>
      <c r="H2655" s="25"/>
      <c r="I2655" s="24"/>
      <c r="J2655" s="24"/>
    </row>
    <row r="2656" spans="1:10" s="21" customFormat="1" hidden="1" x14ac:dyDescent="0.25">
      <c r="A2656" s="16" t="str">
        <f t="shared" si="239"/>
        <v>a</v>
      </c>
      <c r="B2656" s="22" t="s">
        <v>2</v>
      </c>
      <c r="C2656" s="26" t="s">
        <v>12</v>
      </c>
      <c r="D2656" s="27">
        <v>38</v>
      </c>
      <c r="E2656" s="27">
        <v>46.764000000000003</v>
      </c>
      <c r="F2656" s="27">
        <v>37.640819999999998</v>
      </c>
      <c r="G2656" s="28"/>
      <c r="H2656" s="28"/>
      <c r="I2656" s="27"/>
      <c r="J2656" s="27"/>
    </row>
    <row r="2657" spans="1:10" s="21" customFormat="1" hidden="1" x14ac:dyDescent="0.25">
      <c r="A2657" s="16" t="str">
        <f t="shared" si="239"/>
        <v>a</v>
      </c>
      <c r="B2657" s="22" t="s">
        <v>2</v>
      </c>
      <c r="C2657" s="26" t="s">
        <v>14</v>
      </c>
      <c r="D2657" s="27">
        <v>1</v>
      </c>
      <c r="E2657" s="27">
        <v>1.1200000000000001</v>
      </c>
      <c r="F2657" s="27">
        <v>1.11313</v>
      </c>
      <c r="G2657" s="28"/>
      <c r="H2657" s="28"/>
      <c r="I2657" s="27"/>
      <c r="J2657" s="27"/>
    </row>
    <row r="2658" spans="1:10" s="21" customFormat="1" hidden="1" x14ac:dyDescent="0.25">
      <c r="A2658" s="16" t="str">
        <f t="shared" si="239"/>
        <v>a</v>
      </c>
      <c r="B2658" s="22" t="s">
        <v>2</v>
      </c>
      <c r="C2658" s="26" t="s">
        <v>16</v>
      </c>
      <c r="D2658" s="27">
        <v>259</v>
      </c>
      <c r="E2658" s="27">
        <v>19.898</v>
      </c>
      <c r="F2658" s="27">
        <v>19.898</v>
      </c>
      <c r="G2658" s="28"/>
      <c r="H2658" s="28"/>
      <c r="I2658" s="27"/>
      <c r="J2658" s="27"/>
    </row>
    <row r="2659" spans="1:10" s="21" customFormat="1" hidden="1" x14ac:dyDescent="0.25">
      <c r="A2659" s="16" t="str">
        <f t="shared" si="239"/>
        <v>a</v>
      </c>
      <c r="B2659" s="22" t="s">
        <v>2</v>
      </c>
      <c r="C2659" s="23" t="s">
        <v>17</v>
      </c>
      <c r="D2659" s="24">
        <v>557</v>
      </c>
      <c r="E2659" s="24">
        <v>0.59</v>
      </c>
      <c r="F2659" s="24">
        <v>0.59</v>
      </c>
      <c r="G2659" s="25"/>
      <c r="H2659" s="25"/>
      <c r="I2659" s="24"/>
      <c r="J2659" s="24"/>
    </row>
    <row r="2660" spans="1:10" s="21" customFormat="1" ht="18.75" hidden="1" thickBot="1" x14ac:dyDescent="0.3">
      <c r="A2660" s="16" t="str">
        <f t="shared" si="239"/>
        <v>a</v>
      </c>
      <c r="B2660" s="17" t="s">
        <v>1142</v>
      </c>
      <c r="C2660" s="18" t="s">
        <v>1143</v>
      </c>
      <c r="D2660" s="19">
        <v>11304</v>
      </c>
      <c r="E2660" s="19">
        <v>13282.363999999998</v>
      </c>
      <c r="F2660" s="19">
        <v>13466.240520000001</v>
      </c>
      <c r="G2660" s="20">
        <f t="shared" si="240"/>
        <v>1.1750145081387118</v>
      </c>
      <c r="H2660" s="20">
        <f t="shared" si="240"/>
        <v>1.0138436591558553</v>
      </c>
      <c r="I2660" s="19" t="str">
        <f t="shared" si="241"/>
        <v>0</v>
      </c>
      <c r="J2660" s="19" t="str">
        <f t="shared" si="242"/>
        <v>0</v>
      </c>
    </row>
    <row r="2661" spans="1:10" s="21" customFormat="1" hidden="1" x14ac:dyDescent="0.25">
      <c r="A2661" s="16" t="str">
        <f t="shared" si="239"/>
        <v>a</v>
      </c>
      <c r="B2661" s="22" t="s">
        <v>2</v>
      </c>
      <c r="C2661" s="23" t="s">
        <v>10</v>
      </c>
      <c r="D2661" s="24">
        <v>8744</v>
      </c>
      <c r="E2661" s="24">
        <v>10724.998999999998</v>
      </c>
      <c r="F2661" s="24">
        <v>10778.02664</v>
      </c>
      <c r="G2661" s="25"/>
      <c r="H2661" s="25"/>
      <c r="I2661" s="24"/>
      <c r="J2661" s="24"/>
    </row>
    <row r="2662" spans="1:10" s="21" customFormat="1" hidden="1" x14ac:dyDescent="0.25">
      <c r="A2662" s="16" t="str">
        <f t="shared" si="239"/>
        <v>a</v>
      </c>
      <c r="B2662" s="22" t="s">
        <v>2</v>
      </c>
      <c r="C2662" s="26" t="s">
        <v>11</v>
      </c>
      <c r="D2662" s="27">
        <v>6917</v>
      </c>
      <c r="E2662" s="27">
        <v>6811.8259999999991</v>
      </c>
      <c r="F2662" s="27">
        <v>6811.183430000001</v>
      </c>
      <c r="G2662" s="28"/>
      <c r="H2662" s="28"/>
      <c r="I2662" s="27"/>
      <c r="J2662" s="27"/>
    </row>
    <row r="2663" spans="1:10" s="21" customFormat="1" hidden="1" x14ac:dyDescent="0.25">
      <c r="A2663" s="16" t="str">
        <f t="shared" si="239"/>
        <v>a</v>
      </c>
      <c r="B2663" s="22" t="s">
        <v>2</v>
      </c>
      <c r="C2663" s="26" t="s">
        <v>12</v>
      </c>
      <c r="D2663" s="27">
        <v>1809</v>
      </c>
      <c r="E2663" s="27">
        <v>3872.9350000000009</v>
      </c>
      <c r="F2663" s="27">
        <v>3926.776370000001</v>
      </c>
      <c r="G2663" s="28"/>
      <c r="H2663" s="28"/>
      <c r="I2663" s="27"/>
      <c r="J2663" s="27"/>
    </row>
    <row r="2664" spans="1:10" s="21" customFormat="1" hidden="1" x14ac:dyDescent="0.25">
      <c r="A2664" s="16" t="str">
        <f t="shared" si="239"/>
        <v>a</v>
      </c>
      <c r="B2664" s="22" t="s">
        <v>2</v>
      </c>
      <c r="C2664" s="26" t="s">
        <v>15</v>
      </c>
      <c r="D2664" s="27">
        <v>4</v>
      </c>
      <c r="E2664" s="27">
        <v>17.516000000000002</v>
      </c>
      <c r="F2664" s="27">
        <v>17.399609999999999</v>
      </c>
      <c r="G2664" s="28"/>
      <c r="H2664" s="28"/>
      <c r="I2664" s="27"/>
      <c r="J2664" s="27"/>
    </row>
    <row r="2665" spans="1:10" s="21" customFormat="1" hidden="1" x14ac:dyDescent="0.25">
      <c r="A2665" s="16" t="str">
        <f t="shared" si="239"/>
        <v>a</v>
      </c>
      <c r="B2665" s="22" t="s">
        <v>2</v>
      </c>
      <c r="C2665" s="26" t="s">
        <v>16</v>
      </c>
      <c r="D2665" s="27">
        <v>14</v>
      </c>
      <c r="E2665" s="27">
        <v>22.722000000000001</v>
      </c>
      <c r="F2665" s="27">
        <v>22.667230000000004</v>
      </c>
      <c r="G2665" s="28"/>
      <c r="H2665" s="28"/>
      <c r="I2665" s="27"/>
      <c r="J2665" s="27"/>
    </row>
    <row r="2666" spans="1:10" s="21" customFormat="1" hidden="1" x14ac:dyDescent="0.25">
      <c r="A2666" s="16" t="str">
        <f t="shared" si="239"/>
        <v>a</v>
      </c>
      <c r="B2666" s="22" t="s">
        <v>2</v>
      </c>
      <c r="C2666" s="23" t="s">
        <v>17</v>
      </c>
      <c r="D2666" s="24">
        <v>2560</v>
      </c>
      <c r="E2666" s="24">
        <v>2557.3650000000002</v>
      </c>
      <c r="F2666" s="24">
        <v>2688.2138800000002</v>
      </c>
      <c r="G2666" s="25"/>
      <c r="H2666" s="25"/>
      <c r="I2666" s="24"/>
      <c r="J2666" s="24"/>
    </row>
    <row r="2667" spans="1:10" s="21" customFormat="1" ht="36.75" hidden="1" thickBot="1" x14ac:dyDescent="0.3">
      <c r="A2667" s="16" t="str">
        <f t="shared" si="239"/>
        <v>a</v>
      </c>
      <c r="B2667" s="17" t="s">
        <v>1144</v>
      </c>
      <c r="C2667" s="18" t="s">
        <v>1145</v>
      </c>
      <c r="D2667" s="19">
        <v>8349</v>
      </c>
      <c r="E2667" s="19">
        <v>9627.2999999999993</v>
      </c>
      <c r="F2667" s="19">
        <v>9709.7817300000006</v>
      </c>
      <c r="G2667" s="20">
        <f t="shared" si="240"/>
        <v>1.1531081566654688</v>
      </c>
      <c r="H2667" s="20">
        <f t="shared" si="240"/>
        <v>1.0085674830949489</v>
      </c>
      <c r="I2667" s="19" t="str">
        <f t="shared" si="241"/>
        <v>0</v>
      </c>
      <c r="J2667" s="19" t="str">
        <f t="shared" si="242"/>
        <v>0</v>
      </c>
    </row>
    <row r="2668" spans="1:10" s="21" customFormat="1" hidden="1" x14ac:dyDescent="0.25">
      <c r="A2668" s="16" t="str">
        <f t="shared" si="239"/>
        <v>a</v>
      </c>
      <c r="B2668" s="22" t="s">
        <v>2</v>
      </c>
      <c r="C2668" s="23" t="s">
        <v>10</v>
      </c>
      <c r="D2668" s="24">
        <v>5799</v>
      </c>
      <c r="E2668" s="24">
        <v>7189.2419999999993</v>
      </c>
      <c r="F2668" s="24">
        <v>7246.6367399999999</v>
      </c>
      <c r="G2668" s="25"/>
      <c r="H2668" s="25"/>
      <c r="I2668" s="24"/>
      <c r="J2668" s="24"/>
    </row>
    <row r="2669" spans="1:10" s="21" customFormat="1" hidden="1" x14ac:dyDescent="0.25">
      <c r="A2669" s="16" t="str">
        <f t="shared" si="239"/>
        <v>a</v>
      </c>
      <c r="B2669" s="22" t="s">
        <v>2</v>
      </c>
      <c r="C2669" s="26" t="s">
        <v>11</v>
      </c>
      <c r="D2669" s="27">
        <v>4691</v>
      </c>
      <c r="E2669" s="27">
        <v>4609.8639999999996</v>
      </c>
      <c r="F2669" s="27">
        <v>4609.8158200000007</v>
      </c>
      <c r="G2669" s="28"/>
      <c r="H2669" s="28"/>
      <c r="I2669" s="27"/>
      <c r="J2669" s="27"/>
    </row>
    <row r="2670" spans="1:10" s="21" customFormat="1" hidden="1" x14ac:dyDescent="0.25">
      <c r="A2670" s="16" t="str">
        <f t="shared" si="239"/>
        <v>a</v>
      </c>
      <c r="B2670" s="22" t="s">
        <v>2</v>
      </c>
      <c r="C2670" s="26" t="s">
        <v>12</v>
      </c>
      <c r="D2670" s="27">
        <v>1100</v>
      </c>
      <c r="E2670" s="27">
        <v>2552.0550000000003</v>
      </c>
      <c r="F2670" s="27">
        <v>2609.6141000000002</v>
      </c>
      <c r="G2670" s="28"/>
      <c r="H2670" s="28"/>
      <c r="I2670" s="27"/>
      <c r="J2670" s="27"/>
    </row>
    <row r="2671" spans="1:10" s="21" customFormat="1" hidden="1" x14ac:dyDescent="0.25">
      <c r="A2671" s="16" t="str">
        <f t="shared" si="239"/>
        <v>a</v>
      </c>
      <c r="B2671" s="22" t="s">
        <v>2</v>
      </c>
      <c r="C2671" s="26" t="s">
        <v>15</v>
      </c>
      <c r="D2671" s="27">
        <v>3</v>
      </c>
      <c r="E2671" s="27">
        <v>12.047000000000001</v>
      </c>
      <c r="F2671" s="27">
        <v>11.93125</v>
      </c>
      <c r="G2671" s="28"/>
      <c r="H2671" s="28"/>
      <c r="I2671" s="27"/>
      <c r="J2671" s="27"/>
    </row>
    <row r="2672" spans="1:10" s="21" customFormat="1" hidden="1" x14ac:dyDescent="0.25">
      <c r="A2672" s="16" t="str">
        <f t="shared" si="239"/>
        <v>a</v>
      </c>
      <c r="B2672" s="22" t="s">
        <v>2</v>
      </c>
      <c r="C2672" s="26" t="s">
        <v>16</v>
      </c>
      <c r="D2672" s="27">
        <v>5</v>
      </c>
      <c r="E2672" s="27">
        <v>15.276</v>
      </c>
      <c r="F2672" s="27">
        <v>15.27557</v>
      </c>
      <c r="G2672" s="28"/>
      <c r="H2672" s="28"/>
      <c r="I2672" s="27"/>
      <c r="J2672" s="27"/>
    </row>
    <row r="2673" spans="1:10" s="21" customFormat="1" hidden="1" x14ac:dyDescent="0.25">
      <c r="A2673" s="16" t="str">
        <f t="shared" si="239"/>
        <v>a</v>
      </c>
      <c r="B2673" s="22" t="s">
        <v>2</v>
      </c>
      <c r="C2673" s="23" t="s">
        <v>17</v>
      </c>
      <c r="D2673" s="24">
        <v>2550</v>
      </c>
      <c r="E2673" s="24">
        <v>2438.058</v>
      </c>
      <c r="F2673" s="24">
        <v>2463.1449899999998</v>
      </c>
      <c r="G2673" s="25"/>
      <c r="H2673" s="25"/>
      <c r="I2673" s="24"/>
      <c r="J2673" s="24"/>
    </row>
    <row r="2674" spans="1:10" s="21" customFormat="1" ht="45.75" hidden="1" thickBot="1" x14ac:dyDescent="0.3">
      <c r="A2674" s="16" t="str">
        <f t="shared" si="239"/>
        <v>a</v>
      </c>
      <c r="B2674" s="17" t="s">
        <v>1146</v>
      </c>
      <c r="C2674" s="18" t="s">
        <v>1147</v>
      </c>
      <c r="D2674" s="19">
        <v>320</v>
      </c>
      <c r="E2674" s="19">
        <v>800.9369999999999</v>
      </c>
      <c r="F2674" s="19">
        <v>903.47474</v>
      </c>
      <c r="G2674" s="20">
        <f t="shared" si="240"/>
        <v>2.5029281249999995</v>
      </c>
      <c r="H2674" s="20">
        <f t="shared" si="240"/>
        <v>1.1280222289643256</v>
      </c>
      <c r="I2674" s="19" t="str">
        <f t="shared" si="241"/>
        <v>1</v>
      </c>
      <c r="J2674" s="19" t="str">
        <f t="shared" si="242"/>
        <v>0</v>
      </c>
    </row>
    <row r="2675" spans="1:10" s="21" customFormat="1" hidden="1" x14ac:dyDescent="0.25">
      <c r="A2675" s="16" t="str">
        <f t="shared" si="239"/>
        <v>a</v>
      </c>
      <c r="B2675" s="22" t="s">
        <v>2</v>
      </c>
      <c r="C2675" s="23" t="s">
        <v>10</v>
      </c>
      <c r="D2675" s="24">
        <v>320</v>
      </c>
      <c r="E2675" s="24">
        <v>699.9369999999999</v>
      </c>
      <c r="F2675" s="24">
        <v>698.69374000000005</v>
      </c>
      <c r="G2675" s="25"/>
      <c r="H2675" s="25"/>
      <c r="I2675" s="24"/>
      <c r="J2675" s="24"/>
    </row>
    <row r="2676" spans="1:10" s="21" customFormat="1" hidden="1" x14ac:dyDescent="0.25">
      <c r="A2676" s="16" t="str">
        <f t="shared" si="239"/>
        <v>a</v>
      </c>
      <c r="B2676" s="22" t="s">
        <v>2</v>
      </c>
      <c r="C2676" s="26" t="s">
        <v>11</v>
      </c>
      <c r="D2676" s="27">
        <v>247</v>
      </c>
      <c r="E2676" s="27">
        <v>247</v>
      </c>
      <c r="F2676" s="27">
        <v>247</v>
      </c>
      <c r="G2676" s="28"/>
      <c r="H2676" s="28"/>
      <c r="I2676" s="27"/>
      <c r="J2676" s="27"/>
    </row>
    <row r="2677" spans="1:10" s="21" customFormat="1" hidden="1" x14ac:dyDescent="0.25">
      <c r="A2677" s="16" t="str">
        <f t="shared" si="239"/>
        <v>a</v>
      </c>
      <c r="B2677" s="22" t="s">
        <v>2</v>
      </c>
      <c r="C2677" s="26" t="s">
        <v>12</v>
      </c>
      <c r="D2677" s="27">
        <v>73</v>
      </c>
      <c r="E2677" s="27">
        <v>452.93700000000001</v>
      </c>
      <c r="F2677" s="27">
        <v>451.69374000000005</v>
      </c>
      <c r="G2677" s="28"/>
      <c r="H2677" s="28"/>
      <c r="I2677" s="27"/>
      <c r="J2677" s="27"/>
    </row>
    <row r="2678" spans="1:10" s="21" customFormat="1" hidden="1" x14ac:dyDescent="0.25">
      <c r="A2678" s="16" t="str">
        <f t="shared" si="239"/>
        <v>a</v>
      </c>
      <c r="B2678" s="22" t="s">
        <v>2</v>
      </c>
      <c r="C2678" s="23" t="s">
        <v>17</v>
      </c>
      <c r="D2678" s="24">
        <v>0</v>
      </c>
      <c r="E2678" s="24">
        <v>101</v>
      </c>
      <c r="F2678" s="24">
        <v>204.78100000000001</v>
      </c>
      <c r="G2678" s="25"/>
      <c r="H2678" s="25"/>
      <c r="I2678" s="24"/>
      <c r="J2678" s="24"/>
    </row>
    <row r="2679" spans="1:10" s="21" customFormat="1" ht="36.75" hidden="1" thickBot="1" x14ac:dyDescent="0.3">
      <c r="A2679" s="16" t="str">
        <f t="shared" si="239"/>
        <v>a</v>
      </c>
      <c r="B2679" s="17" t="s">
        <v>1148</v>
      </c>
      <c r="C2679" s="18" t="s">
        <v>1149</v>
      </c>
      <c r="D2679" s="19">
        <v>60</v>
      </c>
      <c r="E2679" s="19">
        <v>60.800000000000004</v>
      </c>
      <c r="F2679" s="19">
        <v>60.799050000000001</v>
      </c>
      <c r="G2679" s="20">
        <f t="shared" si="240"/>
        <v>1.0133333333333334</v>
      </c>
      <c r="H2679" s="20">
        <f t="shared" si="240"/>
        <v>0.99998437499999993</v>
      </c>
      <c r="I2679" s="19" t="str">
        <f t="shared" si="241"/>
        <v>0</v>
      </c>
      <c r="J2679" s="19" t="str">
        <f t="shared" si="242"/>
        <v>0</v>
      </c>
    </row>
    <row r="2680" spans="1:10" s="21" customFormat="1" hidden="1" x14ac:dyDescent="0.25">
      <c r="A2680" s="16" t="str">
        <f t="shared" si="239"/>
        <v>a</v>
      </c>
      <c r="B2680" s="22" t="s">
        <v>2</v>
      </c>
      <c r="C2680" s="23" t="s">
        <v>10</v>
      </c>
      <c r="D2680" s="24">
        <v>60</v>
      </c>
      <c r="E2680" s="24">
        <v>60.800000000000004</v>
      </c>
      <c r="F2680" s="24">
        <v>60.799050000000001</v>
      </c>
      <c r="G2680" s="25"/>
      <c r="H2680" s="25"/>
      <c r="I2680" s="24"/>
      <c r="J2680" s="24"/>
    </row>
    <row r="2681" spans="1:10" s="21" customFormat="1" hidden="1" x14ac:dyDescent="0.25">
      <c r="A2681" s="16" t="str">
        <f t="shared" si="239"/>
        <v>a</v>
      </c>
      <c r="B2681" s="22" t="s">
        <v>2</v>
      </c>
      <c r="C2681" s="26" t="s">
        <v>11</v>
      </c>
      <c r="D2681" s="27">
        <v>45</v>
      </c>
      <c r="E2681" s="27">
        <v>44.88</v>
      </c>
      <c r="F2681" s="27">
        <v>44.88</v>
      </c>
      <c r="G2681" s="28"/>
      <c r="H2681" s="28"/>
      <c r="I2681" s="27"/>
      <c r="J2681" s="27"/>
    </row>
    <row r="2682" spans="1:10" s="21" customFormat="1" hidden="1" x14ac:dyDescent="0.25">
      <c r="A2682" s="16" t="str">
        <f t="shared" si="239"/>
        <v>a</v>
      </c>
      <c r="B2682" s="22" t="s">
        <v>2</v>
      </c>
      <c r="C2682" s="26" t="s">
        <v>12</v>
      </c>
      <c r="D2682" s="27">
        <v>15</v>
      </c>
      <c r="E2682" s="27">
        <v>15.92</v>
      </c>
      <c r="F2682" s="27">
        <v>15.919049999999999</v>
      </c>
      <c r="G2682" s="28"/>
      <c r="H2682" s="28"/>
      <c r="I2682" s="27"/>
      <c r="J2682" s="27"/>
    </row>
    <row r="2683" spans="1:10" s="21" customFormat="1" ht="36.75" hidden="1" thickBot="1" x14ac:dyDescent="0.3">
      <c r="A2683" s="16" t="str">
        <f t="shared" si="239"/>
        <v>a</v>
      </c>
      <c r="B2683" s="17" t="s">
        <v>1150</v>
      </c>
      <c r="C2683" s="18" t="s">
        <v>1151</v>
      </c>
      <c r="D2683" s="19">
        <v>255</v>
      </c>
      <c r="E2683" s="19">
        <v>296.73099999999999</v>
      </c>
      <c r="F2683" s="19">
        <v>296.63188000000002</v>
      </c>
      <c r="G2683" s="20">
        <f t="shared" si="240"/>
        <v>1.1636509803921569</v>
      </c>
      <c r="H2683" s="20">
        <f t="shared" si="240"/>
        <v>0.9996659600783202</v>
      </c>
      <c r="I2683" s="19" t="str">
        <f t="shared" si="241"/>
        <v>0</v>
      </c>
      <c r="J2683" s="19" t="str">
        <f t="shared" si="242"/>
        <v>0</v>
      </c>
    </row>
    <row r="2684" spans="1:10" s="21" customFormat="1" hidden="1" x14ac:dyDescent="0.25">
      <c r="A2684" s="16" t="str">
        <f t="shared" si="239"/>
        <v>a</v>
      </c>
      <c r="B2684" s="22" t="s">
        <v>2</v>
      </c>
      <c r="C2684" s="23" t="s">
        <v>10</v>
      </c>
      <c r="D2684" s="24">
        <v>250</v>
      </c>
      <c r="E2684" s="24">
        <v>291.73099999999999</v>
      </c>
      <c r="F2684" s="24">
        <v>291.64775000000003</v>
      </c>
      <c r="G2684" s="25"/>
      <c r="H2684" s="25"/>
      <c r="I2684" s="24"/>
      <c r="J2684" s="24"/>
    </row>
    <row r="2685" spans="1:10" s="21" customFormat="1" hidden="1" x14ac:dyDescent="0.25">
      <c r="A2685" s="16" t="str">
        <f t="shared" si="239"/>
        <v>a</v>
      </c>
      <c r="B2685" s="22" t="s">
        <v>2</v>
      </c>
      <c r="C2685" s="26" t="s">
        <v>11</v>
      </c>
      <c r="D2685" s="27">
        <v>204</v>
      </c>
      <c r="E2685" s="27">
        <v>199.07599999999999</v>
      </c>
      <c r="F2685" s="27">
        <v>198.99275</v>
      </c>
      <c r="G2685" s="28"/>
      <c r="H2685" s="28"/>
      <c r="I2685" s="27"/>
      <c r="J2685" s="27"/>
    </row>
    <row r="2686" spans="1:10" s="21" customFormat="1" hidden="1" x14ac:dyDescent="0.25">
      <c r="A2686" s="16" t="str">
        <f t="shared" si="239"/>
        <v>a</v>
      </c>
      <c r="B2686" s="22" t="s">
        <v>2</v>
      </c>
      <c r="C2686" s="26" t="s">
        <v>12</v>
      </c>
      <c r="D2686" s="27">
        <v>42</v>
      </c>
      <c r="E2686" s="27">
        <v>88.081000000000003</v>
      </c>
      <c r="F2686" s="27">
        <v>88.080999999999989</v>
      </c>
      <c r="G2686" s="28"/>
      <c r="H2686" s="28"/>
      <c r="I2686" s="27"/>
      <c r="J2686" s="27"/>
    </row>
    <row r="2687" spans="1:10" s="21" customFormat="1" hidden="1" x14ac:dyDescent="0.25">
      <c r="A2687" s="16" t="str">
        <f t="shared" si="239"/>
        <v>a</v>
      </c>
      <c r="B2687" s="22" t="s">
        <v>2</v>
      </c>
      <c r="C2687" s="26" t="s">
        <v>15</v>
      </c>
      <c r="D2687" s="27">
        <v>0</v>
      </c>
      <c r="E2687" s="27">
        <v>0.57399999999999995</v>
      </c>
      <c r="F2687" s="27">
        <v>0.57399999999999995</v>
      </c>
      <c r="G2687" s="28"/>
      <c r="H2687" s="28"/>
      <c r="I2687" s="27"/>
      <c r="J2687" s="27"/>
    </row>
    <row r="2688" spans="1:10" s="21" customFormat="1" hidden="1" x14ac:dyDescent="0.25">
      <c r="A2688" s="16" t="str">
        <f t="shared" si="239"/>
        <v>a</v>
      </c>
      <c r="B2688" s="22" t="s">
        <v>2</v>
      </c>
      <c r="C2688" s="26" t="s">
        <v>16</v>
      </c>
      <c r="D2688" s="27">
        <v>4</v>
      </c>
      <c r="E2688" s="27">
        <v>4</v>
      </c>
      <c r="F2688" s="27">
        <v>4</v>
      </c>
      <c r="G2688" s="28"/>
      <c r="H2688" s="28"/>
      <c r="I2688" s="27"/>
      <c r="J2688" s="27"/>
    </row>
    <row r="2689" spans="1:10" s="21" customFormat="1" hidden="1" x14ac:dyDescent="0.25">
      <c r="A2689" s="16" t="str">
        <f t="shared" si="239"/>
        <v>a</v>
      </c>
      <c r="B2689" s="22" t="s">
        <v>2</v>
      </c>
      <c r="C2689" s="23" t="s">
        <v>17</v>
      </c>
      <c r="D2689" s="24">
        <v>5</v>
      </c>
      <c r="E2689" s="24">
        <v>5</v>
      </c>
      <c r="F2689" s="24">
        <v>4.9841300000000004</v>
      </c>
      <c r="G2689" s="25"/>
      <c r="H2689" s="25"/>
      <c r="I2689" s="24"/>
      <c r="J2689" s="24"/>
    </row>
    <row r="2690" spans="1:10" s="21" customFormat="1" ht="36.75" hidden="1" thickBot="1" x14ac:dyDescent="0.3">
      <c r="A2690" s="16" t="str">
        <f t="shared" si="239"/>
        <v>a</v>
      </c>
      <c r="B2690" s="17" t="s">
        <v>1152</v>
      </c>
      <c r="C2690" s="18" t="s">
        <v>1153</v>
      </c>
      <c r="D2690" s="19">
        <v>60</v>
      </c>
      <c r="E2690" s="19">
        <v>110.02000000000001</v>
      </c>
      <c r="F2690" s="19">
        <v>110.01441000000001</v>
      </c>
      <c r="G2690" s="20">
        <f t="shared" si="240"/>
        <v>1.8336666666666668</v>
      </c>
      <c r="H2690" s="20">
        <f t="shared" si="240"/>
        <v>0.99994919105617164</v>
      </c>
      <c r="I2690" s="19" t="str">
        <f t="shared" si="241"/>
        <v>1</v>
      </c>
      <c r="J2690" s="19" t="str">
        <f t="shared" si="242"/>
        <v>0</v>
      </c>
    </row>
    <row r="2691" spans="1:10" s="21" customFormat="1" hidden="1" x14ac:dyDescent="0.25">
      <c r="A2691" s="16" t="str">
        <f t="shared" si="239"/>
        <v>a</v>
      </c>
      <c r="B2691" s="22" t="s">
        <v>2</v>
      </c>
      <c r="C2691" s="23" t="s">
        <v>10</v>
      </c>
      <c r="D2691" s="24">
        <v>60</v>
      </c>
      <c r="E2691" s="24">
        <v>110.02000000000001</v>
      </c>
      <c r="F2691" s="24">
        <v>110.01441000000001</v>
      </c>
      <c r="G2691" s="25"/>
      <c r="H2691" s="25"/>
      <c r="I2691" s="24"/>
      <c r="J2691" s="24"/>
    </row>
    <row r="2692" spans="1:10" s="21" customFormat="1" hidden="1" x14ac:dyDescent="0.25">
      <c r="A2692" s="16" t="str">
        <f t="shared" si="239"/>
        <v>a</v>
      </c>
      <c r="B2692" s="22" t="s">
        <v>2</v>
      </c>
      <c r="C2692" s="26" t="s">
        <v>11</v>
      </c>
      <c r="D2692" s="27">
        <v>46</v>
      </c>
      <c r="E2692" s="27">
        <v>46</v>
      </c>
      <c r="F2692" s="27">
        <v>46</v>
      </c>
      <c r="G2692" s="28"/>
      <c r="H2692" s="28"/>
      <c r="I2692" s="27"/>
      <c r="J2692" s="27"/>
    </row>
    <row r="2693" spans="1:10" s="21" customFormat="1" hidden="1" x14ac:dyDescent="0.25">
      <c r="A2693" s="16" t="str">
        <f t="shared" si="239"/>
        <v>a</v>
      </c>
      <c r="B2693" s="22" t="s">
        <v>2</v>
      </c>
      <c r="C2693" s="26" t="s">
        <v>12</v>
      </c>
      <c r="D2693" s="27">
        <v>14</v>
      </c>
      <c r="E2693" s="27">
        <v>64.02000000000001</v>
      </c>
      <c r="F2693" s="27">
        <v>64.014410000000012</v>
      </c>
      <c r="G2693" s="28"/>
      <c r="H2693" s="28"/>
      <c r="I2693" s="27"/>
      <c r="J2693" s="27"/>
    </row>
    <row r="2694" spans="1:10" s="21" customFormat="1" ht="45.75" hidden="1" thickBot="1" x14ac:dyDescent="0.3">
      <c r="A2694" s="16" t="str">
        <f t="shared" ref="A2694:A2757" si="243">IF(OR(D2694&lt;&gt;0,E2694&lt;&gt;0,F2694&lt;&gt;0),"a","b")</f>
        <v>a</v>
      </c>
      <c r="B2694" s="17" t="s">
        <v>1154</v>
      </c>
      <c r="C2694" s="18" t="s">
        <v>1155</v>
      </c>
      <c r="D2694" s="19">
        <v>400</v>
      </c>
      <c r="E2694" s="19">
        <v>434.64800000000002</v>
      </c>
      <c r="F2694" s="19">
        <v>434.608</v>
      </c>
      <c r="G2694" s="20">
        <f t="shared" si="240"/>
        <v>1.0866200000000001</v>
      </c>
      <c r="H2694" s="20">
        <f t="shared" si="240"/>
        <v>0.99990797150797883</v>
      </c>
      <c r="I2694" s="19" t="str">
        <f t="shared" si="241"/>
        <v>0</v>
      </c>
      <c r="J2694" s="19" t="str">
        <f t="shared" si="242"/>
        <v>0</v>
      </c>
    </row>
    <row r="2695" spans="1:10" s="21" customFormat="1" hidden="1" x14ac:dyDescent="0.25">
      <c r="A2695" s="16" t="str">
        <f t="shared" si="243"/>
        <v>a</v>
      </c>
      <c r="B2695" s="22" t="s">
        <v>2</v>
      </c>
      <c r="C2695" s="23" t="s">
        <v>10</v>
      </c>
      <c r="D2695" s="24">
        <v>400</v>
      </c>
      <c r="E2695" s="24">
        <v>434.64800000000002</v>
      </c>
      <c r="F2695" s="24">
        <v>434.608</v>
      </c>
      <c r="G2695" s="25"/>
      <c r="H2695" s="25"/>
      <c r="I2695" s="24"/>
      <c r="J2695" s="24"/>
    </row>
    <row r="2696" spans="1:10" s="21" customFormat="1" hidden="1" x14ac:dyDescent="0.25">
      <c r="A2696" s="16" t="str">
        <f t="shared" si="243"/>
        <v>a</v>
      </c>
      <c r="B2696" s="22" t="s">
        <v>2</v>
      </c>
      <c r="C2696" s="26" t="s">
        <v>11</v>
      </c>
      <c r="D2696" s="27">
        <v>334</v>
      </c>
      <c r="E2696" s="27">
        <v>334</v>
      </c>
      <c r="F2696" s="27">
        <v>334</v>
      </c>
      <c r="G2696" s="28"/>
      <c r="H2696" s="28"/>
      <c r="I2696" s="27"/>
      <c r="J2696" s="27"/>
    </row>
    <row r="2697" spans="1:10" s="21" customFormat="1" hidden="1" x14ac:dyDescent="0.25">
      <c r="A2697" s="16" t="str">
        <f t="shared" si="243"/>
        <v>a</v>
      </c>
      <c r="B2697" s="22" t="s">
        <v>2</v>
      </c>
      <c r="C2697" s="26" t="s">
        <v>12</v>
      </c>
      <c r="D2697" s="27">
        <v>65</v>
      </c>
      <c r="E2697" s="27">
        <v>99.647999999999996</v>
      </c>
      <c r="F2697" s="27">
        <v>99.647999999999996</v>
      </c>
      <c r="G2697" s="28"/>
      <c r="H2697" s="28"/>
      <c r="I2697" s="27"/>
      <c r="J2697" s="27"/>
    </row>
    <row r="2698" spans="1:10" s="21" customFormat="1" hidden="1" x14ac:dyDescent="0.25">
      <c r="A2698" s="16" t="str">
        <f t="shared" si="243"/>
        <v>a</v>
      </c>
      <c r="B2698" s="22" t="s">
        <v>2</v>
      </c>
      <c r="C2698" s="26" t="s">
        <v>16</v>
      </c>
      <c r="D2698" s="27">
        <v>1</v>
      </c>
      <c r="E2698" s="27">
        <v>1</v>
      </c>
      <c r="F2698" s="27">
        <v>0.96</v>
      </c>
      <c r="G2698" s="28"/>
      <c r="H2698" s="28"/>
      <c r="I2698" s="27"/>
      <c r="J2698" s="27"/>
    </row>
    <row r="2699" spans="1:10" s="21" customFormat="1" ht="36.75" hidden="1" thickBot="1" x14ac:dyDescent="0.3">
      <c r="A2699" s="16" t="str">
        <f t="shared" si="243"/>
        <v>a</v>
      </c>
      <c r="B2699" s="17" t="s">
        <v>1156</v>
      </c>
      <c r="C2699" s="18" t="s">
        <v>1157</v>
      </c>
      <c r="D2699" s="19">
        <v>180</v>
      </c>
      <c r="E2699" s="19">
        <v>180</v>
      </c>
      <c r="F2699" s="19">
        <v>180</v>
      </c>
      <c r="G2699" s="20">
        <f t="shared" ref="G2699:H2756" si="244">E2699/D2699</f>
        <v>1</v>
      </c>
      <c r="H2699" s="20">
        <f t="shared" si="244"/>
        <v>1</v>
      </c>
      <c r="I2699" s="19" t="str">
        <f t="shared" ref="I2699:I2756" si="245">IF(OR(G2699-100%&gt;=30%,100%-G2699&gt;=30%),"1","0")</f>
        <v>0</v>
      </c>
      <c r="J2699" s="19" t="str">
        <f t="shared" ref="J2699:J2756" si="246">IF(OR(H2699-100%&gt;=15%,100%-H2699&gt;=15%),"1","0")</f>
        <v>0</v>
      </c>
    </row>
    <row r="2700" spans="1:10" s="21" customFormat="1" hidden="1" x14ac:dyDescent="0.25">
      <c r="A2700" s="16" t="str">
        <f t="shared" si="243"/>
        <v>a</v>
      </c>
      <c r="B2700" s="22" t="s">
        <v>2</v>
      </c>
      <c r="C2700" s="23" t="s">
        <v>10</v>
      </c>
      <c r="D2700" s="24">
        <v>180</v>
      </c>
      <c r="E2700" s="24">
        <v>180</v>
      </c>
      <c r="F2700" s="24">
        <v>180</v>
      </c>
      <c r="G2700" s="25"/>
      <c r="H2700" s="25"/>
      <c r="I2700" s="24"/>
      <c r="J2700" s="24"/>
    </row>
    <row r="2701" spans="1:10" s="21" customFormat="1" hidden="1" x14ac:dyDescent="0.25">
      <c r="A2701" s="16" t="str">
        <f t="shared" si="243"/>
        <v>a</v>
      </c>
      <c r="B2701" s="22" t="s">
        <v>2</v>
      </c>
      <c r="C2701" s="26" t="s">
        <v>11</v>
      </c>
      <c r="D2701" s="27">
        <v>162</v>
      </c>
      <c r="E2701" s="27">
        <v>162</v>
      </c>
      <c r="F2701" s="27">
        <v>162</v>
      </c>
      <c r="G2701" s="28"/>
      <c r="H2701" s="28"/>
      <c r="I2701" s="27"/>
      <c r="J2701" s="27"/>
    </row>
    <row r="2702" spans="1:10" s="21" customFormat="1" hidden="1" x14ac:dyDescent="0.25">
      <c r="A2702" s="16" t="str">
        <f t="shared" si="243"/>
        <v>a</v>
      </c>
      <c r="B2702" s="22" t="s">
        <v>2</v>
      </c>
      <c r="C2702" s="26" t="s">
        <v>12</v>
      </c>
      <c r="D2702" s="27">
        <v>18</v>
      </c>
      <c r="E2702" s="27">
        <v>18</v>
      </c>
      <c r="F2702" s="27">
        <v>18</v>
      </c>
      <c r="G2702" s="28"/>
      <c r="H2702" s="28"/>
      <c r="I2702" s="27"/>
      <c r="J2702" s="27"/>
    </row>
    <row r="2703" spans="1:10" s="21" customFormat="1" ht="36.75" hidden="1" thickBot="1" x14ac:dyDescent="0.3">
      <c r="A2703" s="16" t="str">
        <f t="shared" si="243"/>
        <v>a</v>
      </c>
      <c r="B2703" s="17" t="s">
        <v>1158</v>
      </c>
      <c r="C2703" s="18" t="s">
        <v>1159</v>
      </c>
      <c r="D2703" s="19">
        <v>80</v>
      </c>
      <c r="E2703" s="19">
        <v>80</v>
      </c>
      <c r="F2703" s="19">
        <v>79.999459999999999</v>
      </c>
      <c r="G2703" s="20">
        <f t="shared" si="244"/>
        <v>1</v>
      </c>
      <c r="H2703" s="20">
        <f t="shared" si="244"/>
        <v>0.99999324999999994</v>
      </c>
      <c r="I2703" s="19" t="str">
        <f t="shared" si="245"/>
        <v>0</v>
      </c>
      <c r="J2703" s="19" t="str">
        <f t="shared" si="246"/>
        <v>0</v>
      </c>
    </row>
    <row r="2704" spans="1:10" s="21" customFormat="1" hidden="1" x14ac:dyDescent="0.25">
      <c r="A2704" s="16" t="str">
        <f t="shared" si="243"/>
        <v>a</v>
      </c>
      <c r="B2704" s="22" t="s">
        <v>2</v>
      </c>
      <c r="C2704" s="23" t="s">
        <v>10</v>
      </c>
      <c r="D2704" s="24">
        <v>80</v>
      </c>
      <c r="E2704" s="24">
        <v>80</v>
      </c>
      <c r="F2704" s="24">
        <v>79.999459999999999</v>
      </c>
      <c r="G2704" s="25"/>
      <c r="H2704" s="25"/>
      <c r="I2704" s="24"/>
      <c r="J2704" s="24"/>
    </row>
    <row r="2705" spans="1:10" s="21" customFormat="1" hidden="1" x14ac:dyDescent="0.25">
      <c r="A2705" s="16" t="str">
        <f t="shared" si="243"/>
        <v>a</v>
      </c>
      <c r="B2705" s="22" t="s">
        <v>2</v>
      </c>
      <c r="C2705" s="26" t="s">
        <v>11</v>
      </c>
      <c r="D2705" s="27">
        <v>62</v>
      </c>
      <c r="E2705" s="27">
        <v>62</v>
      </c>
      <c r="F2705" s="27">
        <v>62</v>
      </c>
      <c r="G2705" s="28"/>
      <c r="H2705" s="28"/>
      <c r="I2705" s="27"/>
      <c r="J2705" s="27"/>
    </row>
    <row r="2706" spans="1:10" s="21" customFormat="1" hidden="1" x14ac:dyDescent="0.25">
      <c r="A2706" s="16" t="str">
        <f t="shared" si="243"/>
        <v>a</v>
      </c>
      <c r="B2706" s="22" t="s">
        <v>2</v>
      </c>
      <c r="C2706" s="26" t="s">
        <v>12</v>
      </c>
      <c r="D2706" s="27">
        <v>16</v>
      </c>
      <c r="E2706" s="27">
        <v>16.673999999999999</v>
      </c>
      <c r="F2706" s="27">
        <v>16.67353</v>
      </c>
      <c r="G2706" s="28"/>
      <c r="H2706" s="28"/>
      <c r="I2706" s="27"/>
      <c r="J2706" s="27"/>
    </row>
    <row r="2707" spans="1:10" s="21" customFormat="1" hidden="1" x14ac:dyDescent="0.25">
      <c r="A2707" s="16" t="str">
        <f t="shared" si="243"/>
        <v>a</v>
      </c>
      <c r="B2707" s="22" t="s">
        <v>2</v>
      </c>
      <c r="C2707" s="26" t="s">
        <v>16</v>
      </c>
      <c r="D2707" s="27">
        <v>2</v>
      </c>
      <c r="E2707" s="27">
        <v>1.3260000000000001</v>
      </c>
      <c r="F2707" s="27">
        <v>1.3259300000000001</v>
      </c>
      <c r="G2707" s="28"/>
      <c r="H2707" s="28"/>
      <c r="I2707" s="27"/>
      <c r="J2707" s="27"/>
    </row>
    <row r="2708" spans="1:10" s="21" customFormat="1" ht="36.75" hidden="1" thickBot="1" x14ac:dyDescent="0.3">
      <c r="A2708" s="16" t="str">
        <f t="shared" si="243"/>
        <v>a</v>
      </c>
      <c r="B2708" s="17" t="s">
        <v>1160</v>
      </c>
      <c r="C2708" s="18" t="s">
        <v>1161</v>
      </c>
      <c r="D2708" s="19">
        <v>350</v>
      </c>
      <c r="E2708" s="19">
        <v>350</v>
      </c>
      <c r="F2708" s="19">
        <v>349.53721000000002</v>
      </c>
      <c r="G2708" s="20">
        <f t="shared" si="244"/>
        <v>1</v>
      </c>
      <c r="H2708" s="20">
        <f t="shared" si="244"/>
        <v>0.99867774285714295</v>
      </c>
      <c r="I2708" s="19" t="str">
        <f t="shared" si="245"/>
        <v>0</v>
      </c>
      <c r="J2708" s="19" t="str">
        <f t="shared" si="246"/>
        <v>0</v>
      </c>
    </row>
    <row r="2709" spans="1:10" s="21" customFormat="1" hidden="1" x14ac:dyDescent="0.25">
      <c r="A2709" s="16" t="str">
        <f t="shared" si="243"/>
        <v>a</v>
      </c>
      <c r="B2709" s="22" t="s">
        <v>2</v>
      </c>
      <c r="C2709" s="23" t="s">
        <v>10</v>
      </c>
      <c r="D2709" s="24">
        <v>350</v>
      </c>
      <c r="E2709" s="24">
        <v>350</v>
      </c>
      <c r="F2709" s="24">
        <v>349.53721000000002</v>
      </c>
      <c r="G2709" s="25"/>
      <c r="H2709" s="25"/>
      <c r="I2709" s="24"/>
      <c r="J2709" s="24"/>
    </row>
    <row r="2710" spans="1:10" s="21" customFormat="1" hidden="1" x14ac:dyDescent="0.25">
      <c r="A2710" s="16" t="str">
        <f t="shared" si="243"/>
        <v>a</v>
      </c>
      <c r="B2710" s="22" t="s">
        <v>2</v>
      </c>
      <c r="C2710" s="26" t="s">
        <v>11</v>
      </c>
      <c r="D2710" s="27">
        <v>263</v>
      </c>
      <c r="E2710" s="27">
        <v>263</v>
      </c>
      <c r="F2710" s="27">
        <v>262.54136</v>
      </c>
      <c r="G2710" s="28"/>
      <c r="H2710" s="28"/>
      <c r="I2710" s="27"/>
      <c r="J2710" s="27"/>
    </row>
    <row r="2711" spans="1:10" s="21" customFormat="1" hidden="1" x14ac:dyDescent="0.25">
      <c r="A2711" s="16" t="str">
        <f t="shared" si="243"/>
        <v>a</v>
      </c>
      <c r="B2711" s="22" t="s">
        <v>2</v>
      </c>
      <c r="C2711" s="26" t="s">
        <v>12</v>
      </c>
      <c r="D2711" s="27">
        <v>87</v>
      </c>
      <c r="E2711" s="27">
        <v>87</v>
      </c>
      <c r="F2711" s="27">
        <v>86.995850000000004</v>
      </c>
      <c r="G2711" s="28"/>
      <c r="H2711" s="28"/>
      <c r="I2711" s="27"/>
      <c r="J2711" s="27"/>
    </row>
    <row r="2712" spans="1:10" s="21" customFormat="1" ht="36.75" hidden="1" thickBot="1" x14ac:dyDescent="0.3">
      <c r="A2712" s="16" t="str">
        <f t="shared" si="243"/>
        <v>a</v>
      </c>
      <c r="B2712" s="17" t="s">
        <v>1162</v>
      </c>
      <c r="C2712" s="18" t="s">
        <v>1163</v>
      </c>
      <c r="D2712" s="19">
        <v>270</v>
      </c>
      <c r="E2712" s="19">
        <v>341.68799999999999</v>
      </c>
      <c r="F2712" s="19">
        <v>341.68780000000004</v>
      </c>
      <c r="G2712" s="20">
        <f t="shared" si="244"/>
        <v>1.265511111111111</v>
      </c>
      <c r="H2712" s="20">
        <f t="shared" si="244"/>
        <v>0.99999941467069386</v>
      </c>
      <c r="I2712" s="19" t="str">
        <f t="shared" si="245"/>
        <v>0</v>
      </c>
      <c r="J2712" s="19" t="str">
        <f t="shared" si="246"/>
        <v>0</v>
      </c>
    </row>
    <row r="2713" spans="1:10" s="21" customFormat="1" hidden="1" x14ac:dyDescent="0.25">
      <c r="A2713" s="16" t="str">
        <f t="shared" si="243"/>
        <v>a</v>
      </c>
      <c r="B2713" s="22" t="s">
        <v>2</v>
      </c>
      <c r="C2713" s="23" t="s">
        <v>10</v>
      </c>
      <c r="D2713" s="24">
        <v>270</v>
      </c>
      <c r="E2713" s="24">
        <v>340.13900000000001</v>
      </c>
      <c r="F2713" s="24">
        <v>340.13900000000001</v>
      </c>
      <c r="G2713" s="25"/>
      <c r="H2713" s="25"/>
      <c r="I2713" s="24"/>
      <c r="J2713" s="24"/>
    </row>
    <row r="2714" spans="1:10" s="21" customFormat="1" hidden="1" x14ac:dyDescent="0.25">
      <c r="A2714" s="16" t="str">
        <f t="shared" si="243"/>
        <v>a</v>
      </c>
      <c r="B2714" s="22" t="s">
        <v>2</v>
      </c>
      <c r="C2714" s="26" t="s">
        <v>11</v>
      </c>
      <c r="D2714" s="27">
        <v>209</v>
      </c>
      <c r="E2714" s="27">
        <v>225.38300000000001</v>
      </c>
      <c r="F2714" s="27">
        <v>225.38300000000001</v>
      </c>
      <c r="G2714" s="28"/>
      <c r="H2714" s="28"/>
      <c r="I2714" s="27"/>
      <c r="J2714" s="27"/>
    </row>
    <row r="2715" spans="1:10" s="21" customFormat="1" hidden="1" x14ac:dyDescent="0.25">
      <c r="A2715" s="16" t="str">
        <f t="shared" si="243"/>
        <v>a</v>
      </c>
      <c r="B2715" s="22" t="s">
        <v>2</v>
      </c>
      <c r="C2715" s="26" t="s">
        <v>12</v>
      </c>
      <c r="D2715" s="27">
        <v>61</v>
      </c>
      <c r="E2715" s="27">
        <v>114.38800000000001</v>
      </c>
      <c r="F2715" s="27">
        <v>114.38800000000001</v>
      </c>
      <c r="G2715" s="28"/>
      <c r="H2715" s="28"/>
      <c r="I2715" s="27"/>
      <c r="J2715" s="27"/>
    </row>
    <row r="2716" spans="1:10" s="21" customFormat="1" hidden="1" x14ac:dyDescent="0.25">
      <c r="A2716" s="16" t="str">
        <f t="shared" si="243"/>
        <v>a</v>
      </c>
      <c r="B2716" s="22" t="s">
        <v>2</v>
      </c>
      <c r="C2716" s="26" t="s">
        <v>15</v>
      </c>
      <c r="D2716" s="27">
        <v>0</v>
      </c>
      <c r="E2716" s="27">
        <v>0.36799999999999999</v>
      </c>
      <c r="F2716" s="27">
        <v>0.36799999999999999</v>
      </c>
      <c r="G2716" s="28"/>
      <c r="H2716" s="28"/>
      <c r="I2716" s="27"/>
      <c r="J2716" s="27"/>
    </row>
    <row r="2717" spans="1:10" s="21" customFormat="1" hidden="1" x14ac:dyDescent="0.25">
      <c r="A2717" s="16" t="str">
        <f t="shared" si="243"/>
        <v>a</v>
      </c>
      <c r="B2717" s="22" t="s">
        <v>2</v>
      </c>
      <c r="C2717" s="23" t="s">
        <v>17</v>
      </c>
      <c r="D2717" s="24">
        <v>0</v>
      </c>
      <c r="E2717" s="24">
        <v>1.5489999999999999</v>
      </c>
      <c r="F2717" s="24">
        <v>1.5488</v>
      </c>
      <c r="G2717" s="25"/>
      <c r="H2717" s="25"/>
      <c r="I2717" s="24"/>
      <c r="J2717" s="24"/>
    </row>
    <row r="2718" spans="1:10" s="21" customFormat="1" ht="36.75" hidden="1" thickBot="1" x14ac:dyDescent="0.3">
      <c r="A2718" s="16" t="str">
        <f t="shared" si="243"/>
        <v>a</v>
      </c>
      <c r="B2718" s="17" t="s">
        <v>1164</v>
      </c>
      <c r="C2718" s="18" t="s">
        <v>1165</v>
      </c>
      <c r="D2718" s="19">
        <v>80</v>
      </c>
      <c r="E2718" s="19">
        <v>82</v>
      </c>
      <c r="F2718" s="19">
        <v>80.213949999999997</v>
      </c>
      <c r="G2718" s="20">
        <f t="shared" si="244"/>
        <v>1.0249999999999999</v>
      </c>
      <c r="H2718" s="20">
        <f t="shared" si="244"/>
        <v>0.97821890243902432</v>
      </c>
      <c r="I2718" s="19" t="str">
        <f t="shared" si="245"/>
        <v>0</v>
      </c>
      <c r="J2718" s="19" t="str">
        <f t="shared" si="246"/>
        <v>0</v>
      </c>
    </row>
    <row r="2719" spans="1:10" s="21" customFormat="1" hidden="1" x14ac:dyDescent="0.25">
      <c r="A2719" s="16" t="str">
        <f t="shared" si="243"/>
        <v>a</v>
      </c>
      <c r="B2719" s="22" t="s">
        <v>2</v>
      </c>
      <c r="C2719" s="23" t="s">
        <v>10</v>
      </c>
      <c r="D2719" s="24">
        <v>80</v>
      </c>
      <c r="E2719" s="24">
        <v>82</v>
      </c>
      <c r="F2719" s="24">
        <v>80.213949999999997</v>
      </c>
      <c r="G2719" s="25"/>
      <c r="H2719" s="25"/>
      <c r="I2719" s="24"/>
      <c r="J2719" s="24"/>
    </row>
    <row r="2720" spans="1:10" s="21" customFormat="1" hidden="1" x14ac:dyDescent="0.25">
      <c r="A2720" s="16" t="str">
        <f t="shared" si="243"/>
        <v>a</v>
      </c>
      <c r="B2720" s="22" t="s">
        <v>2</v>
      </c>
      <c r="C2720" s="26" t="s">
        <v>11</v>
      </c>
      <c r="D2720" s="27">
        <v>65</v>
      </c>
      <c r="E2720" s="27">
        <v>65</v>
      </c>
      <c r="F2720" s="27">
        <v>65</v>
      </c>
      <c r="G2720" s="28"/>
      <c r="H2720" s="28"/>
      <c r="I2720" s="27"/>
      <c r="J2720" s="27"/>
    </row>
    <row r="2721" spans="1:10" s="21" customFormat="1" hidden="1" x14ac:dyDescent="0.25">
      <c r="A2721" s="16" t="str">
        <f t="shared" si="243"/>
        <v>a</v>
      </c>
      <c r="B2721" s="22" t="s">
        <v>2</v>
      </c>
      <c r="C2721" s="26" t="s">
        <v>12</v>
      </c>
      <c r="D2721" s="27">
        <v>15</v>
      </c>
      <c r="E2721" s="27">
        <v>16.907</v>
      </c>
      <c r="F2721" s="27">
        <v>15.1287</v>
      </c>
      <c r="G2721" s="28"/>
      <c r="H2721" s="28"/>
      <c r="I2721" s="27"/>
      <c r="J2721" s="27"/>
    </row>
    <row r="2722" spans="1:10" s="21" customFormat="1" hidden="1" x14ac:dyDescent="0.25">
      <c r="A2722" s="16" t="str">
        <f t="shared" si="243"/>
        <v>a</v>
      </c>
      <c r="B2722" s="22" t="s">
        <v>2</v>
      </c>
      <c r="C2722" s="26" t="s">
        <v>16</v>
      </c>
      <c r="D2722" s="27">
        <v>0</v>
      </c>
      <c r="E2722" s="27">
        <v>9.2999999999999999E-2</v>
      </c>
      <c r="F2722" s="27">
        <v>8.5250000000000006E-2</v>
      </c>
      <c r="G2722" s="28"/>
      <c r="H2722" s="28"/>
      <c r="I2722" s="27"/>
      <c r="J2722" s="27"/>
    </row>
    <row r="2723" spans="1:10" s="21" customFormat="1" ht="36.75" hidden="1" thickBot="1" x14ac:dyDescent="0.3">
      <c r="A2723" s="16" t="str">
        <f t="shared" si="243"/>
        <v>a</v>
      </c>
      <c r="B2723" s="17" t="s">
        <v>1166</v>
      </c>
      <c r="C2723" s="18" t="s">
        <v>1167</v>
      </c>
      <c r="D2723" s="19">
        <v>25</v>
      </c>
      <c r="E2723" s="19">
        <v>25</v>
      </c>
      <c r="F2723" s="19">
        <v>24.40936</v>
      </c>
      <c r="G2723" s="20">
        <f t="shared" si="244"/>
        <v>1</v>
      </c>
      <c r="H2723" s="20">
        <f t="shared" si="244"/>
        <v>0.97637439999999998</v>
      </c>
      <c r="I2723" s="19" t="str">
        <f t="shared" si="245"/>
        <v>0</v>
      </c>
      <c r="J2723" s="19" t="str">
        <f t="shared" si="246"/>
        <v>0</v>
      </c>
    </row>
    <row r="2724" spans="1:10" s="21" customFormat="1" hidden="1" x14ac:dyDescent="0.25">
      <c r="A2724" s="16" t="str">
        <f t="shared" si="243"/>
        <v>a</v>
      </c>
      <c r="B2724" s="22" t="s">
        <v>2</v>
      </c>
      <c r="C2724" s="23" t="s">
        <v>10</v>
      </c>
      <c r="D2724" s="24">
        <v>25</v>
      </c>
      <c r="E2724" s="24">
        <v>25</v>
      </c>
      <c r="F2724" s="24">
        <v>24.40936</v>
      </c>
      <c r="G2724" s="25"/>
      <c r="H2724" s="25"/>
      <c r="I2724" s="24"/>
      <c r="J2724" s="24"/>
    </row>
    <row r="2725" spans="1:10" s="21" customFormat="1" hidden="1" x14ac:dyDescent="0.25">
      <c r="A2725" s="16" t="str">
        <f t="shared" si="243"/>
        <v>a</v>
      </c>
      <c r="B2725" s="22" t="s">
        <v>2</v>
      </c>
      <c r="C2725" s="26" t="s">
        <v>11</v>
      </c>
      <c r="D2725" s="27">
        <v>16</v>
      </c>
      <c r="E2725" s="27">
        <v>16</v>
      </c>
      <c r="F2725" s="27">
        <v>15.96</v>
      </c>
      <c r="G2725" s="28"/>
      <c r="H2725" s="28"/>
      <c r="I2725" s="27"/>
      <c r="J2725" s="27"/>
    </row>
    <row r="2726" spans="1:10" s="21" customFormat="1" hidden="1" x14ac:dyDescent="0.25">
      <c r="A2726" s="16" t="str">
        <f t="shared" si="243"/>
        <v>a</v>
      </c>
      <c r="B2726" s="22" t="s">
        <v>2</v>
      </c>
      <c r="C2726" s="26" t="s">
        <v>12</v>
      </c>
      <c r="D2726" s="27">
        <v>9</v>
      </c>
      <c r="E2726" s="27">
        <v>9</v>
      </c>
      <c r="F2726" s="27">
        <v>8.4493600000000004</v>
      </c>
      <c r="G2726" s="28"/>
      <c r="H2726" s="28"/>
      <c r="I2726" s="27"/>
      <c r="J2726" s="27"/>
    </row>
    <row r="2727" spans="1:10" s="21" customFormat="1" ht="36.75" hidden="1" thickBot="1" x14ac:dyDescent="0.3">
      <c r="A2727" s="16" t="str">
        <f t="shared" si="243"/>
        <v>a</v>
      </c>
      <c r="B2727" s="17" t="s">
        <v>1168</v>
      </c>
      <c r="C2727" s="18" t="s">
        <v>1169</v>
      </c>
      <c r="D2727" s="19">
        <v>45</v>
      </c>
      <c r="E2727" s="19">
        <v>45</v>
      </c>
      <c r="F2727" s="19">
        <v>44.993789999999997</v>
      </c>
      <c r="G2727" s="20">
        <f t="shared" si="244"/>
        <v>1</v>
      </c>
      <c r="H2727" s="20">
        <f t="shared" si="244"/>
        <v>0.99986199999999992</v>
      </c>
      <c r="I2727" s="19" t="str">
        <f t="shared" si="245"/>
        <v>0</v>
      </c>
      <c r="J2727" s="19" t="str">
        <f t="shared" si="246"/>
        <v>0</v>
      </c>
    </row>
    <row r="2728" spans="1:10" s="21" customFormat="1" hidden="1" x14ac:dyDescent="0.25">
      <c r="A2728" s="16" t="str">
        <f t="shared" si="243"/>
        <v>a</v>
      </c>
      <c r="B2728" s="22" t="s">
        <v>2</v>
      </c>
      <c r="C2728" s="23" t="s">
        <v>10</v>
      </c>
      <c r="D2728" s="24">
        <v>45</v>
      </c>
      <c r="E2728" s="24">
        <v>42.786000000000001</v>
      </c>
      <c r="F2728" s="24">
        <v>42.781829999999999</v>
      </c>
      <c r="G2728" s="25"/>
      <c r="H2728" s="25"/>
      <c r="I2728" s="24"/>
      <c r="J2728" s="24"/>
    </row>
    <row r="2729" spans="1:10" s="21" customFormat="1" hidden="1" x14ac:dyDescent="0.25">
      <c r="A2729" s="16" t="str">
        <f t="shared" si="243"/>
        <v>a</v>
      </c>
      <c r="B2729" s="22" t="s">
        <v>2</v>
      </c>
      <c r="C2729" s="26" t="s">
        <v>11</v>
      </c>
      <c r="D2729" s="27">
        <v>34</v>
      </c>
      <c r="E2729" s="27">
        <v>30.781000000000002</v>
      </c>
      <c r="F2729" s="27">
        <v>30.7775</v>
      </c>
      <c r="G2729" s="28"/>
      <c r="H2729" s="28"/>
      <c r="I2729" s="27"/>
      <c r="J2729" s="27"/>
    </row>
    <row r="2730" spans="1:10" s="21" customFormat="1" hidden="1" x14ac:dyDescent="0.25">
      <c r="A2730" s="16" t="str">
        <f t="shared" si="243"/>
        <v>a</v>
      </c>
      <c r="B2730" s="22" t="s">
        <v>2</v>
      </c>
      <c r="C2730" s="26" t="s">
        <v>12</v>
      </c>
      <c r="D2730" s="27">
        <v>11</v>
      </c>
      <c r="E2730" s="27">
        <v>8.7859999999999996</v>
      </c>
      <c r="F2730" s="27">
        <v>8.7859700000000007</v>
      </c>
      <c r="G2730" s="28"/>
      <c r="H2730" s="28"/>
      <c r="I2730" s="27"/>
      <c r="J2730" s="27"/>
    </row>
    <row r="2731" spans="1:10" s="21" customFormat="1" hidden="1" x14ac:dyDescent="0.25">
      <c r="A2731" s="16" t="str">
        <f t="shared" si="243"/>
        <v>a</v>
      </c>
      <c r="B2731" s="22" t="s">
        <v>2</v>
      </c>
      <c r="C2731" s="26" t="s">
        <v>15</v>
      </c>
      <c r="D2731" s="27">
        <v>0</v>
      </c>
      <c r="E2731" s="27">
        <v>3.2189999999999999</v>
      </c>
      <c r="F2731" s="27">
        <v>3.2183600000000001</v>
      </c>
      <c r="G2731" s="28"/>
      <c r="H2731" s="28"/>
      <c r="I2731" s="27"/>
      <c r="J2731" s="27"/>
    </row>
    <row r="2732" spans="1:10" s="21" customFormat="1" hidden="1" x14ac:dyDescent="0.25">
      <c r="A2732" s="16" t="str">
        <f t="shared" si="243"/>
        <v>a</v>
      </c>
      <c r="B2732" s="22" t="s">
        <v>2</v>
      </c>
      <c r="C2732" s="23" t="s">
        <v>17</v>
      </c>
      <c r="D2732" s="24">
        <v>0</v>
      </c>
      <c r="E2732" s="24">
        <v>2.214</v>
      </c>
      <c r="F2732" s="24">
        <v>2.2119599999999999</v>
      </c>
      <c r="G2732" s="25"/>
      <c r="H2732" s="25"/>
      <c r="I2732" s="24"/>
      <c r="J2732" s="24"/>
    </row>
    <row r="2733" spans="1:10" s="21" customFormat="1" ht="36.75" hidden="1" thickBot="1" x14ac:dyDescent="0.3">
      <c r="A2733" s="16" t="str">
        <f t="shared" si="243"/>
        <v>a</v>
      </c>
      <c r="B2733" s="17" t="s">
        <v>1170</v>
      </c>
      <c r="C2733" s="18" t="s">
        <v>1171</v>
      </c>
      <c r="D2733" s="19">
        <v>55</v>
      </c>
      <c r="E2733" s="19">
        <v>55</v>
      </c>
      <c r="F2733" s="19">
        <v>54.993650000000002</v>
      </c>
      <c r="G2733" s="20">
        <f t="shared" si="244"/>
        <v>1</v>
      </c>
      <c r="H2733" s="20">
        <f t="shared" si="244"/>
        <v>0.99988454545454553</v>
      </c>
      <c r="I2733" s="19" t="str">
        <f t="shared" si="245"/>
        <v>0</v>
      </c>
      <c r="J2733" s="19" t="str">
        <f t="shared" si="246"/>
        <v>0</v>
      </c>
    </row>
    <row r="2734" spans="1:10" s="21" customFormat="1" hidden="1" x14ac:dyDescent="0.25">
      <c r="A2734" s="16" t="str">
        <f t="shared" si="243"/>
        <v>a</v>
      </c>
      <c r="B2734" s="22" t="s">
        <v>2</v>
      </c>
      <c r="C2734" s="23" t="s">
        <v>10</v>
      </c>
      <c r="D2734" s="24">
        <v>55</v>
      </c>
      <c r="E2734" s="24">
        <v>55</v>
      </c>
      <c r="F2734" s="24">
        <v>54.993650000000002</v>
      </c>
      <c r="G2734" s="25"/>
      <c r="H2734" s="25"/>
      <c r="I2734" s="24"/>
      <c r="J2734" s="24"/>
    </row>
    <row r="2735" spans="1:10" s="21" customFormat="1" hidden="1" x14ac:dyDescent="0.25">
      <c r="A2735" s="16" t="str">
        <f t="shared" si="243"/>
        <v>a</v>
      </c>
      <c r="B2735" s="22" t="s">
        <v>2</v>
      </c>
      <c r="C2735" s="26" t="s">
        <v>11</v>
      </c>
      <c r="D2735" s="27">
        <v>27</v>
      </c>
      <c r="E2735" s="27">
        <v>26.94</v>
      </c>
      <c r="F2735" s="27">
        <v>26.94</v>
      </c>
      <c r="G2735" s="28"/>
      <c r="H2735" s="28"/>
      <c r="I2735" s="27"/>
      <c r="J2735" s="27"/>
    </row>
    <row r="2736" spans="1:10" s="21" customFormat="1" hidden="1" x14ac:dyDescent="0.25">
      <c r="A2736" s="16" t="str">
        <f t="shared" si="243"/>
        <v>a</v>
      </c>
      <c r="B2736" s="22" t="s">
        <v>2</v>
      </c>
      <c r="C2736" s="26" t="s">
        <v>12</v>
      </c>
      <c r="D2736" s="27">
        <v>28</v>
      </c>
      <c r="E2736" s="27">
        <v>28.06</v>
      </c>
      <c r="F2736" s="27">
        <v>28.053650000000001</v>
      </c>
      <c r="G2736" s="28"/>
      <c r="H2736" s="28"/>
      <c r="I2736" s="27"/>
      <c r="J2736" s="27"/>
    </row>
    <row r="2737" spans="1:10" s="21" customFormat="1" ht="36.75" hidden="1" thickBot="1" x14ac:dyDescent="0.3">
      <c r="A2737" s="16" t="str">
        <f t="shared" si="243"/>
        <v>a</v>
      </c>
      <c r="B2737" s="17" t="s">
        <v>1172</v>
      </c>
      <c r="C2737" s="18" t="s">
        <v>1173</v>
      </c>
      <c r="D2737" s="19">
        <v>95</v>
      </c>
      <c r="E2737" s="19">
        <v>95</v>
      </c>
      <c r="F2737" s="19">
        <v>94.963719999999995</v>
      </c>
      <c r="G2737" s="20">
        <f t="shared" si="244"/>
        <v>1</v>
      </c>
      <c r="H2737" s="20">
        <f t="shared" si="244"/>
        <v>0.99961810526315786</v>
      </c>
      <c r="I2737" s="19" t="str">
        <f t="shared" si="245"/>
        <v>0</v>
      </c>
      <c r="J2737" s="19" t="str">
        <f t="shared" si="246"/>
        <v>0</v>
      </c>
    </row>
    <row r="2738" spans="1:10" s="21" customFormat="1" hidden="1" x14ac:dyDescent="0.25">
      <c r="A2738" s="16" t="str">
        <f t="shared" si="243"/>
        <v>a</v>
      </c>
      <c r="B2738" s="22" t="s">
        <v>2</v>
      </c>
      <c r="C2738" s="23" t="s">
        <v>10</v>
      </c>
      <c r="D2738" s="24">
        <v>95</v>
      </c>
      <c r="E2738" s="24">
        <v>90.5</v>
      </c>
      <c r="F2738" s="24">
        <v>90.463719999999995</v>
      </c>
      <c r="G2738" s="25"/>
      <c r="H2738" s="25"/>
      <c r="I2738" s="24"/>
      <c r="J2738" s="24"/>
    </row>
    <row r="2739" spans="1:10" s="21" customFormat="1" hidden="1" x14ac:dyDescent="0.25">
      <c r="A2739" s="16" t="str">
        <f t="shared" si="243"/>
        <v>a</v>
      </c>
      <c r="B2739" s="22" t="s">
        <v>2</v>
      </c>
      <c r="C2739" s="26" t="s">
        <v>11</v>
      </c>
      <c r="D2739" s="27">
        <v>40</v>
      </c>
      <c r="E2739" s="27">
        <v>40</v>
      </c>
      <c r="F2739" s="27">
        <v>39.996000000000002</v>
      </c>
      <c r="G2739" s="28"/>
      <c r="H2739" s="28"/>
      <c r="I2739" s="27"/>
      <c r="J2739" s="27"/>
    </row>
    <row r="2740" spans="1:10" s="21" customFormat="1" hidden="1" x14ac:dyDescent="0.25">
      <c r="A2740" s="16" t="str">
        <f t="shared" si="243"/>
        <v>a</v>
      </c>
      <c r="B2740" s="22" t="s">
        <v>2</v>
      </c>
      <c r="C2740" s="26" t="s">
        <v>12</v>
      </c>
      <c r="D2740" s="27">
        <v>54</v>
      </c>
      <c r="E2740" s="27">
        <v>49.9</v>
      </c>
      <c r="F2740" s="27">
        <v>49.867719999999998</v>
      </c>
      <c r="G2740" s="28"/>
      <c r="H2740" s="28"/>
      <c r="I2740" s="27"/>
      <c r="J2740" s="27"/>
    </row>
    <row r="2741" spans="1:10" s="21" customFormat="1" hidden="1" x14ac:dyDescent="0.25">
      <c r="A2741" s="16" t="str">
        <f t="shared" si="243"/>
        <v>a</v>
      </c>
      <c r="B2741" s="22" t="s">
        <v>2</v>
      </c>
      <c r="C2741" s="26" t="s">
        <v>16</v>
      </c>
      <c r="D2741" s="27">
        <v>1</v>
      </c>
      <c r="E2741" s="27">
        <v>0.6</v>
      </c>
      <c r="F2741" s="27">
        <v>0.6</v>
      </c>
      <c r="G2741" s="28"/>
      <c r="H2741" s="28"/>
      <c r="I2741" s="27"/>
      <c r="J2741" s="27"/>
    </row>
    <row r="2742" spans="1:10" s="21" customFormat="1" hidden="1" x14ac:dyDescent="0.25">
      <c r="A2742" s="16" t="str">
        <f t="shared" si="243"/>
        <v>a</v>
      </c>
      <c r="B2742" s="22" t="s">
        <v>2</v>
      </c>
      <c r="C2742" s="23" t="s">
        <v>17</v>
      </c>
      <c r="D2742" s="24">
        <v>0</v>
      </c>
      <c r="E2742" s="24">
        <v>4.5</v>
      </c>
      <c r="F2742" s="24">
        <v>4.5</v>
      </c>
      <c r="G2742" s="25"/>
      <c r="H2742" s="25"/>
      <c r="I2742" s="24"/>
      <c r="J2742" s="24"/>
    </row>
    <row r="2743" spans="1:10" s="21" customFormat="1" ht="36.75" hidden="1" thickBot="1" x14ac:dyDescent="0.3">
      <c r="A2743" s="16" t="str">
        <f t="shared" si="243"/>
        <v>a</v>
      </c>
      <c r="B2743" s="17" t="s">
        <v>1174</v>
      </c>
      <c r="C2743" s="18" t="s">
        <v>1175</v>
      </c>
      <c r="D2743" s="19">
        <v>95</v>
      </c>
      <c r="E2743" s="19">
        <v>96</v>
      </c>
      <c r="F2743" s="19">
        <v>95.99996999999999</v>
      </c>
      <c r="G2743" s="20">
        <f t="shared" si="244"/>
        <v>1.0105263157894737</v>
      </c>
      <c r="H2743" s="20">
        <f t="shared" si="244"/>
        <v>0.9999996874999999</v>
      </c>
      <c r="I2743" s="19" t="str">
        <f t="shared" si="245"/>
        <v>0</v>
      </c>
      <c r="J2743" s="19" t="str">
        <f t="shared" si="246"/>
        <v>0</v>
      </c>
    </row>
    <row r="2744" spans="1:10" s="21" customFormat="1" hidden="1" x14ac:dyDescent="0.25">
      <c r="A2744" s="16" t="str">
        <f t="shared" si="243"/>
        <v>a</v>
      </c>
      <c r="B2744" s="22" t="s">
        <v>2</v>
      </c>
      <c r="C2744" s="23" t="s">
        <v>10</v>
      </c>
      <c r="D2744" s="24">
        <v>95</v>
      </c>
      <c r="E2744" s="24">
        <v>96</v>
      </c>
      <c r="F2744" s="24">
        <v>95.99996999999999</v>
      </c>
      <c r="G2744" s="25"/>
      <c r="H2744" s="25"/>
      <c r="I2744" s="24"/>
      <c r="J2744" s="24"/>
    </row>
    <row r="2745" spans="1:10" s="21" customFormat="1" hidden="1" x14ac:dyDescent="0.25">
      <c r="A2745" s="16" t="str">
        <f t="shared" si="243"/>
        <v>a</v>
      </c>
      <c r="B2745" s="22" t="s">
        <v>2</v>
      </c>
      <c r="C2745" s="26" t="s">
        <v>11</v>
      </c>
      <c r="D2745" s="27">
        <v>70</v>
      </c>
      <c r="E2745" s="27">
        <v>69.3</v>
      </c>
      <c r="F2745" s="27">
        <v>69.3</v>
      </c>
      <c r="G2745" s="28"/>
      <c r="H2745" s="28"/>
      <c r="I2745" s="27"/>
      <c r="J2745" s="27"/>
    </row>
    <row r="2746" spans="1:10" s="21" customFormat="1" hidden="1" x14ac:dyDescent="0.25">
      <c r="A2746" s="16" t="str">
        <f t="shared" si="243"/>
        <v>a</v>
      </c>
      <c r="B2746" s="22" t="s">
        <v>2</v>
      </c>
      <c r="C2746" s="26" t="s">
        <v>12</v>
      </c>
      <c r="D2746" s="27">
        <v>25</v>
      </c>
      <c r="E2746" s="27">
        <v>26.7</v>
      </c>
      <c r="F2746" s="27">
        <v>26.69997</v>
      </c>
      <c r="G2746" s="28"/>
      <c r="H2746" s="28"/>
      <c r="I2746" s="27"/>
      <c r="J2746" s="27"/>
    </row>
    <row r="2747" spans="1:10" s="21" customFormat="1" ht="36.75" hidden="1" thickBot="1" x14ac:dyDescent="0.3">
      <c r="A2747" s="16" t="str">
        <f t="shared" si="243"/>
        <v>a</v>
      </c>
      <c r="B2747" s="17" t="s">
        <v>1176</v>
      </c>
      <c r="C2747" s="18" t="s">
        <v>1177</v>
      </c>
      <c r="D2747" s="19">
        <v>80</v>
      </c>
      <c r="E2747" s="19">
        <v>80.000000000000014</v>
      </c>
      <c r="F2747" s="19">
        <v>79.996000000000009</v>
      </c>
      <c r="G2747" s="20">
        <f t="shared" si="244"/>
        <v>1.0000000000000002</v>
      </c>
      <c r="H2747" s="20">
        <f t="shared" si="244"/>
        <v>0.99994999999999989</v>
      </c>
      <c r="I2747" s="19" t="str">
        <f t="shared" si="245"/>
        <v>0</v>
      </c>
      <c r="J2747" s="19" t="str">
        <f t="shared" si="246"/>
        <v>0</v>
      </c>
    </row>
    <row r="2748" spans="1:10" s="21" customFormat="1" hidden="1" x14ac:dyDescent="0.25">
      <c r="A2748" s="16" t="str">
        <f t="shared" si="243"/>
        <v>a</v>
      </c>
      <c r="B2748" s="22" t="s">
        <v>2</v>
      </c>
      <c r="C2748" s="23" t="s">
        <v>10</v>
      </c>
      <c r="D2748" s="24">
        <v>80</v>
      </c>
      <c r="E2748" s="24">
        <v>80.000000000000014</v>
      </c>
      <c r="F2748" s="24">
        <v>79.996000000000009</v>
      </c>
      <c r="G2748" s="25"/>
      <c r="H2748" s="25"/>
      <c r="I2748" s="24"/>
      <c r="J2748" s="24"/>
    </row>
    <row r="2749" spans="1:10" s="21" customFormat="1" hidden="1" x14ac:dyDescent="0.25">
      <c r="A2749" s="16" t="str">
        <f t="shared" si="243"/>
        <v>a</v>
      </c>
      <c r="B2749" s="22" t="s">
        <v>2</v>
      </c>
      <c r="C2749" s="26" t="s">
        <v>11</v>
      </c>
      <c r="D2749" s="27">
        <v>52</v>
      </c>
      <c r="E2749" s="27">
        <v>51.692</v>
      </c>
      <c r="F2749" s="27">
        <v>51.691000000000003</v>
      </c>
      <c r="G2749" s="28"/>
      <c r="H2749" s="28"/>
      <c r="I2749" s="27"/>
      <c r="J2749" s="27"/>
    </row>
    <row r="2750" spans="1:10" s="21" customFormat="1" hidden="1" x14ac:dyDescent="0.25">
      <c r="A2750" s="16" t="str">
        <f t="shared" si="243"/>
        <v>a</v>
      </c>
      <c r="B2750" s="22" t="s">
        <v>2</v>
      </c>
      <c r="C2750" s="26" t="s">
        <v>12</v>
      </c>
      <c r="D2750" s="27">
        <v>28</v>
      </c>
      <c r="E2750" s="27">
        <v>28</v>
      </c>
      <c r="F2750" s="27">
        <v>27.997</v>
      </c>
      <c r="G2750" s="28"/>
      <c r="H2750" s="28"/>
      <c r="I2750" s="27"/>
      <c r="J2750" s="27"/>
    </row>
    <row r="2751" spans="1:10" s="21" customFormat="1" hidden="1" x14ac:dyDescent="0.25">
      <c r="A2751" s="16" t="str">
        <f t="shared" si="243"/>
        <v>a</v>
      </c>
      <c r="B2751" s="22" t="s">
        <v>2</v>
      </c>
      <c r="C2751" s="26" t="s">
        <v>15</v>
      </c>
      <c r="D2751" s="27">
        <v>0</v>
      </c>
      <c r="E2751" s="27">
        <v>0.308</v>
      </c>
      <c r="F2751" s="27">
        <v>0.308</v>
      </c>
      <c r="G2751" s="28"/>
      <c r="H2751" s="28"/>
      <c r="I2751" s="27"/>
      <c r="J2751" s="27"/>
    </row>
    <row r="2752" spans="1:10" s="21" customFormat="1" ht="36.75" hidden="1" thickBot="1" x14ac:dyDescent="0.3">
      <c r="A2752" s="16" t="str">
        <f t="shared" si="243"/>
        <v>a</v>
      </c>
      <c r="B2752" s="17" t="s">
        <v>1178</v>
      </c>
      <c r="C2752" s="18" t="s">
        <v>1179</v>
      </c>
      <c r="D2752" s="19">
        <v>40</v>
      </c>
      <c r="E2752" s="19">
        <v>40</v>
      </c>
      <c r="F2752" s="19">
        <v>40</v>
      </c>
      <c r="G2752" s="20">
        <f t="shared" si="244"/>
        <v>1</v>
      </c>
      <c r="H2752" s="20">
        <f t="shared" si="244"/>
        <v>1</v>
      </c>
      <c r="I2752" s="19" t="str">
        <f t="shared" si="245"/>
        <v>0</v>
      </c>
      <c r="J2752" s="19" t="str">
        <f t="shared" si="246"/>
        <v>0</v>
      </c>
    </row>
    <row r="2753" spans="1:10" s="21" customFormat="1" hidden="1" x14ac:dyDescent="0.25">
      <c r="A2753" s="16" t="str">
        <f t="shared" si="243"/>
        <v>a</v>
      </c>
      <c r="B2753" s="22" t="s">
        <v>2</v>
      </c>
      <c r="C2753" s="23" t="s">
        <v>10</v>
      </c>
      <c r="D2753" s="24">
        <v>40</v>
      </c>
      <c r="E2753" s="24">
        <v>40</v>
      </c>
      <c r="F2753" s="24">
        <v>40</v>
      </c>
      <c r="G2753" s="25"/>
      <c r="H2753" s="25"/>
      <c r="I2753" s="24"/>
      <c r="J2753" s="24"/>
    </row>
    <row r="2754" spans="1:10" s="21" customFormat="1" hidden="1" x14ac:dyDescent="0.25">
      <c r="A2754" s="16" t="str">
        <f t="shared" si="243"/>
        <v>a</v>
      </c>
      <c r="B2754" s="22" t="s">
        <v>2</v>
      </c>
      <c r="C2754" s="26" t="s">
        <v>11</v>
      </c>
      <c r="D2754" s="27">
        <v>28</v>
      </c>
      <c r="E2754" s="27">
        <v>28</v>
      </c>
      <c r="F2754" s="27">
        <v>28</v>
      </c>
      <c r="G2754" s="28"/>
      <c r="H2754" s="28"/>
      <c r="I2754" s="27"/>
      <c r="J2754" s="27"/>
    </row>
    <row r="2755" spans="1:10" s="21" customFormat="1" hidden="1" x14ac:dyDescent="0.25">
      <c r="A2755" s="16" t="str">
        <f t="shared" si="243"/>
        <v>a</v>
      </c>
      <c r="B2755" s="22" t="s">
        <v>2</v>
      </c>
      <c r="C2755" s="26" t="s">
        <v>12</v>
      </c>
      <c r="D2755" s="27">
        <v>12</v>
      </c>
      <c r="E2755" s="27">
        <v>12</v>
      </c>
      <c r="F2755" s="27">
        <v>12</v>
      </c>
      <c r="G2755" s="28"/>
      <c r="H2755" s="28"/>
      <c r="I2755" s="27"/>
      <c r="J2755" s="27"/>
    </row>
    <row r="2756" spans="1:10" s="21" customFormat="1" ht="36.75" hidden="1" thickBot="1" x14ac:dyDescent="0.3">
      <c r="A2756" s="16" t="str">
        <f t="shared" si="243"/>
        <v>a</v>
      </c>
      <c r="B2756" s="17" t="s">
        <v>1180</v>
      </c>
      <c r="C2756" s="18" t="s">
        <v>1181</v>
      </c>
      <c r="D2756" s="19">
        <v>50</v>
      </c>
      <c r="E2756" s="19">
        <v>50</v>
      </c>
      <c r="F2756" s="19">
        <v>49.999650000000003</v>
      </c>
      <c r="G2756" s="20">
        <f t="shared" si="244"/>
        <v>1</v>
      </c>
      <c r="H2756" s="20">
        <f t="shared" si="244"/>
        <v>0.99999300000000002</v>
      </c>
      <c r="I2756" s="19" t="str">
        <f t="shared" si="245"/>
        <v>0</v>
      </c>
      <c r="J2756" s="19" t="str">
        <f t="shared" si="246"/>
        <v>0</v>
      </c>
    </row>
    <row r="2757" spans="1:10" s="21" customFormat="1" hidden="1" x14ac:dyDescent="0.25">
      <c r="A2757" s="16" t="str">
        <f t="shared" si="243"/>
        <v>a</v>
      </c>
      <c r="B2757" s="22" t="s">
        <v>2</v>
      </c>
      <c r="C2757" s="23" t="s">
        <v>10</v>
      </c>
      <c r="D2757" s="24">
        <v>50</v>
      </c>
      <c r="E2757" s="24">
        <v>50</v>
      </c>
      <c r="F2757" s="24">
        <v>49.999650000000003</v>
      </c>
      <c r="G2757" s="25"/>
      <c r="H2757" s="25"/>
      <c r="I2757" s="24"/>
      <c r="J2757" s="24"/>
    </row>
    <row r="2758" spans="1:10" s="21" customFormat="1" hidden="1" x14ac:dyDescent="0.25">
      <c r="A2758" s="16" t="str">
        <f t="shared" ref="A2758:A2813" si="247">IF(OR(D2758&lt;&gt;0,E2758&lt;&gt;0,F2758&lt;&gt;0),"a","b")</f>
        <v>a</v>
      </c>
      <c r="B2758" s="22" t="s">
        <v>2</v>
      </c>
      <c r="C2758" s="26" t="s">
        <v>11</v>
      </c>
      <c r="D2758" s="27">
        <v>34</v>
      </c>
      <c r="E2758" s="27">
        <v>33.5</v>
      </c>
      <c r="F2758" s="27">
        <v>33.5</v>
      </c>
      <c r="G2758" s="28"/>
      <c r="H2758" s="28"/>
      <c r="I2758" s="27"/>
      <c r="J2758" s="27"/>
    </row>
    <row r="2759" spans="1:10" s="21" customFormat="1" hidden="1" x14ac:dyDescent="0.25">
      <c r="A2759" s="16" t="str">
        <f t="shared" si="247"/>
        <v>a</v>
      </c>
      <c r="B2759" s="22" t="s">
        <v>2</v>
      </c>
      <c r="C2759" s="26" t="s">
        <v>12</v>
      </c>
      <c r="D2759" s="27">
        <v>16</v>
      </c>
      <c r="E2759" s="27">
        <v>16.5</v>
      </c>
      <c r="F2759" s="27">
        <v>16.499649999999999</v>
      </c>
      <c r="G2759" s="28"/>
      <c r="H2759" s="28"/>
      <c r="I2759" s="27"/>
      <c r="J2759" s="27"/>
    </row>
    <row r="2760" spans="1:10" s="21" customFormat="1" ht="36.75" hidden="1" thickBot="1" x14ac:dyDescent="0.3">
      <c r="A2760" s="16" t="str">
        <f t="shared" si="247"/>
        <v>a</v>
      </c>
      <c r="B2760" s="17" t="s">
        <v>1182</v>
      </c>
      <c r="C2760" s="18" t="s">
        <v>1183</v>
      </c>
      <c r="D2760" s="19">
        <v>40</v>
      </c>
      <c r="E2760" s="19">
        <v>40</v>
      </c>
      <c r="F2760" s="19">
        <v>40</v>
      </c>
      <c r="G2760" s="20">
        <f t="shared" ref="G2760:H2814" si="248">E2760/D2760</f>
        <v>1</v>
      </c>
      <c r="H2760" s="20">
        <f t="shared" si="248"/>
        <v>1</v>
      </c>
      <c r="I2760" s="19" t="str">
        <f t="shared" ref="I2760:I2814" si="249">IF(OR(G2760-100%&gt;=30%,100%-G2760&gt;=30%),"1","0")</f>
        <v>0</v>
      </c>
      <c r="J2760" s="19" t="str">
        <f t="shared" ref="J2760:J2814" si="250">IF(OR(H2760-100%&gt;=15%,100%-H2760&gt;=15%),"1","0")</f>
        <v>0</v>
      </c>
    </row>
    <row r="2761" spans="1:10" s="21" customFormat="1" hidden="1" x14ac:dyDescent="0.25">
      <c r="A2761" s="16" t="str">
        <f t="shared" si="247"/>
        <v>a</v>
      </c>
      <c r="B2761" s="22" t="s">
        <v>2</v>
      </c>
      <c r="C2761" s="23" t="s">
        <v>10</v>
      </c>
      <c r="D2761" s="24">
        <v>40</v>
      </c>
      <c r="E2761" s="24">
        <v>40</v>
      </c>
      <c r="F2761" s="24">
        <v>40</v>
      </c>
      <c r="G2761" s="25"/>
      <c r="H2761" s="25"/>
      <c r="I2761" s="24"/>
      <c r="J2761" s="24"/>
    </row>
    <row r="2762" spans="1:10" s="21" customFormat="1" hidden="1" x14ac:dyDescent="0.25">
      <c r="A2762" s="16" t="str">
        <f t="shared" si="247"/>
        <v>a</v>
      </c>
      <c r="B2762" s="22" t="s">
        <v>2</v>
      </c>
      <c r="C2762" s="26" t="s">
        <v>11</v>
      </c>
      <c r="D2762" s="27">
        <v>39</v>
      </c>
      <c r="E2762" s="27">
        <v>39</v>
      </c>
      <c r="F2762" s="27">
        <v>39</v>
      </c>
      <c r="G2762" s="28"/>
      <c r="H2762" s="28"/>
      <c r="I2762" s="27"/>
      <c r="J2762" s="27"/>
    </row>
    <row r="2763" spans="1:10" s="21" customFormat="1" hidden="1" x14ac:dyDescent="0.25">
      <c r="A2763" s="16" t="str">
        <f t="shared" si="247"/>
        <v>a</v>
      </c>
      <c r="B2763" s="22" t="s">
        <v>2</v>
      </c>
      <c r="C2763" s="26" t="s">
        <v>12</v>
      </c>
      <c r="D2763" s="27">
        <v>1</v>
      </c>
      <c r="E2763" s="27">
        <v>1</v>
      </c>
      <c r="F2763" s="27">
        <v>1</v>
      </c>
      <c r="G2763" s="28"/>
      <c r="H2763" s="28"/>
      <c r="I2763" s="27"/>
      <c r="J2763" s="27"/>
    </row>
    <row r="2764" spans="1:10" s="21" customFormat="1" ht="36.75" hidden="1" thickBot="1" x14ac:dyDescent="0.3">
      <c r="A2764" s="16" t="str">
        <f t="shared" si="247"/>
        <v>a</v>
      </c>
      <c r="B2764" s="17" t="s">
        <v>1184</v>
      </c>
      <c r="C2764" s="18" t="s">
        <v>1185</v>
      </c>
      <c r="D2764" s="19">
        <v>65</v>
      </c>
      <c r="E2764" s="19">
        <v>65</v>
      </c>
      <c r="F2764" s="19">
        <v>64.999899999999997</v>
      </c>
      <c r="G2764" s="20">
        <f t="shared" si="248"/>
        <v>1</v>
      </c>
      <c r="H2764" s="20">
        <f t="shared" si="248"/>
        <v>0.9999984615384615</v>
      </c>
      <c r="I2764" s="19" t="str">
        <f t="shared" si="249"/>
        <v>0</v>
      </c>
      <c r="J2764" s="19" t="str">
        <f t="shared" si="250"/>
        <v>0</v>
      </c>
    </row>
    <row r="2765" spans="1:10" s="21" customFormat="1" hidden="1" x14ac:dyDescent="0.25">
      <c r="A2765" s="16" t="str">
        <f t="shared" si="247"/>
        <v>a</v>
      </c>
      <c r="B2765" s="22" t="s">
        <v>2</v>
      </c>
      <c r="C2765" s="23" t="s">
        <v>10</v>
      </c>
      <c r="D2765" s="24">
        <v>65</v>
      </c>
      <c r="E2765" s="24">
        <v>65</v>
      </c>
      <c r="F2765" s="24">
        <v>64.999899999999997</v>
      </c>
      <c r="G2765" s="25"/>
      <c r="H2765" s="25"/>
      <c r="I2765" s="24"/>
      <c r="J2765" s="24"/>
    </row>
    <row r="2766" spans="1:10" s="21" customFormat="1" hidden="1" x14ac:dyDescent="0.25">
      <c r="A2766" s="16" t="str">
        <f t="shared" si="247"/>
        <v>a</v>
      </c>
      <c r="B2766" s="22" t="s">
        <v>2</v>
      </c>
      <c r="C2766" s="26" t="s">
        <v>12</v>
      </c>
      <c r="D2766" s="27">
        <v>65</v>
      </c>
      <c r="E2766" s="27">
        <v>65</v>
      </c>
      <c r="F2766" s="27">
        <v>64.999899999999997</v>
      </c>
      <c r="G2766" s="28"/>
      <c r="H2766" s="28"/>
      <c r="I2766" s="27"/>
      <c r="J2766" s="27"/>
    </row>
    <row r="2767" spans="1:10" s="21" customFormat="1" ht="36.75" hidden="1" thickBot="1" x14ac:dyDescent="0.3">
      <c r="A2767" s="16" t="str">
        <f t="shared" si="247"/>
        <v>a</v>
      </c>
      <c r="B2767" s="17" t="s">
        <v>1186</v>
      </c>
      <c r="C2767" s="18" t="s">
        <v>1187</v>
      </c>
      <c r="D2767" s="19">
        <v>30</v>
      </c>
      <c r="E2767" s="19">
        <v>76.099999999999994</v>
      </c>
      <c r="F2767" s="19">
        <v>76.09281</v>
      </c>
      <c r="G2767" s="20">
        <f t="shared" si="248"/>
        <v>2.5366666666666666</v>
      </c>
      <c r="H2767" s="20">
        <f t="shared" si="248"/>
        <v>0.99990551905387659</v>
      </c>
      <c r="I2767" s="19" t="str">
        <f t="shared" si="249"/>
        <v>1</v>
      </c>
      <c r="J2767" s="19" t="str">
        <f t="shared" si="250"/>
        <v>0</v>
      </c>
    </row>
    <row r="2768" spans="1:10" s="21" customFormat="1" hidden="1" x14ac:dyDescent="0.25">
      <c r="A2768" s="16" t="str">
        <f t="shared" si="247"/>
        <v>a</v>
      </c>
      <c r="B2768" s="22" t="s">
        <v>2</v>
      </c>
      <c r="C2768" s="23" t="s">
        <v>10</v>
      </c>
      <c r="D2768" s="24">
        <v>30</v>
      </c>
      <c r="E2768" s="24">
        <v>74.3</v>
      </c>
      <c r="F2768" s="24">
        <v>74.292810000000003</v>
      </c>
      <c r="G2768" s="25"/>
      <c r="H2768" s="25"/>
      <c r="I2768" s="24"/>
      <c r="J2768" s="24"/>
    </row>
    <row r="2769" spans="1:10" s="21" customFormat="1" hidden="1" x14ac:dyDescent="0.25">
      <c r="A2769" s="16" t="str">
        <f t="shared" si="247"/>
        <v>a</v>
      </c>
      <c r="B2769" s="22" t="s">
        <v>2</v>
      </c>
      <c r="C2769" s="26" t="s">
        <v>11</v>
      </c>
      <c r="D2769" s="27">
        <v>25</v>
      </c>
      <c r="E2769" s="27">
        <v>24</v>
      </c>
      <c r="F2769" s="27">
        <v>23.995999999999999</v>
      </c>
      <c r="G2769" s="28"/>
      <c r="H2769" s="28"/>
      <c r="I2769" s="27"/>
      <c r="J2769" s="27"/>
    </row>
    <row r="2770" spans="1:10" s="21" customFormat="1" hidden="1" x14ac:dyDescent="0.25">
      <c r="A2770" s="16" t="str">
        <f t="shared" si="247"/>
        <v>a</v>
      </c>
      <c r="B2770" s="22" t="s">
        <v>2</v>
      </c>
      <c r="C2770" s="26" t="s">
        <v>12</v>
      </c>
      <c r="D2770" s="27">
        <v>5</v>
      </c>
      <c r="E2770" s="27">
        <v>49.201999999999998</v>
      </c>
      <c r="F2770" s="27">
        <v>49.19961</v>
      </c>
      <c r="G2770" s="28"/>
      <c r="H2770" s="28"/>
      <c r="I2770" s="27"/>
      <c r="J2770" s="27"/>
    </row>
    <row r="2771" spans="1:10" s="21" customFormat="1" hidden="1" x14ac:dyDescent="0.25">
      <c r="A2771" s="16" t="str">
        <f t="shared" si="247"/>
        <v>a</v>
      </c>
      <c r="B2771" s="22" t="s">
        <v>2</v>
      </c>
      <c r="C2771" s="26" t="s">
        <v>15</v>
      </c>
      <c r="D2771" s="27">
        <v>0</v>
      </c>
      <c r="E2771" s="27">
        <v>1</v>
      </c>
      <c r="F2771" s="27">
        <v>1</v>
      </c>
      <c r="G2771" s="28"/>
      <c r="H2771" s="28"/>
      <c r="I2771" s="27"/>
      <c r="J2771" s="27"/>
    </row>
    <row r="2772" spans="1:10" s="21" customFormat="1" hidden="1" x14ac:dyDescent="0.25">
      <c r="A2772" s="16" t="str">
        <f t="shared" si="247"/>
        <v>a</v>
      </c>
      <c r="B2772" s="22" t="s">
        <v>2</v>
      </c>
      <c r="C2772" s="26" t="s">
        <v>16</v>
      </c>
      <c r="D2772" s="27">
        <v>0</v>
      </c>
      <c r="E2772" s="27">
        <v>9.8000000000000004E-2</v>
      </c>
      <c r="F2772" s="27">
        <v>9.7199999999999995E-2</v>
      </c>
      <c r="G2772" s="28"/>
      <c r="H2772" s="28"/>
      <c r="I2772" s="27"/>
      <c r="J2772" s="27"/>
    </row>
    <row r="2773" spans="1:10" s="21" customFormat="1" hidden="1" x14ac:dyDescent="0.25">
      <c r="A2773" s="16" t="str">
        <f t="shared" si="247"/>
        <v>a</v>
      </c>
      <c r="B2773" s="22" t="s">
        <v>2</v>
      </c>
      <c r="C2773" s="23" t="s">
        <v>17</v>
      </c>
      <c r="D2773" s="24">
        <v>0</v>
      </c>
      <c r="E2773" s="24">
        <v>1.8</v>
      </c>
      <c r="F2773" s="24">
        <v>1.8</v>
      </c>
      <c r="G2773" s="25"/>
      <c r="H2773" s="25"/>
      <c r="I2773" s="24"/>
      <c r="J2773" s="24"/>
    </row>
    <row r="2774" spans="1:10" s="21" customFormat="1" ht="36.75" hidden="1" thickBot="1" x14ac:dyDescent="0.3">
      <c r="A2774" s="16" t="str">
        <f t="shared" si="247"/>
        <v>a</v>
      </c>
      <c r="B2774" s="17" t="s">
        <v>1188</v>
      </c>
      <c r="C2774" s="18" t="s">
        <v>1189</v>
      </c>
      <c r="D2774" s="19">
        <v>60</v>
      </c>
      <c r="E2774" s="19">
        <v>60</v>
      </c>
      <c r="F2774" s="19">
        <v>59.906179999999999</v>
      </c>
      <c r="G2774" s="20">
        <f t="shared" si="248"/>
        <v>1</v>
      </c>
      <c r="H2774" s="20">
        <f t="shared" si="248"/>
        <v>0.99843633333333337</v>
      </c>
      <c r="I2774" s="19" t="str">
        <f t="shared" si="249"/>
        <v>0</v>
      </c>
      <c r="J2774" s="19" t="str">
        <f t="shared" si="250"/>
        <v>0</v>
      </c>
    </row>
    <row r="2775" spans="1:10" s="21" customFormat="1" hidden="1" x14ac:dyDescent="0.25">
      <c r="A2775" s="16" t="str">
        <f t="shared" si="247"/>
        <v>a</v>
      </c>
      <c r="B2775" s="22" t="s">
        <v>2</v>
      </c>
      <c r="C2775" s="23" t="s">
        <v>10</v>
      </c>
      <c r="D2775" s="24">
        <v>60</v>
      </c>
      <c r="E2775" s="24">
        <v>60</v>
      </c>
      <c r="F2775" s="24">
        <v>59.906179999999999</v>
      </c>
      <c r="G2775" s="25"/>
      <c r="H2775" s="25"/>
      <c r="I2775" s="24"/>
      <c r="J2775" s="24"/>
    </row>
    <row r="2776" spans="1:10" s="21" customFormat="1" hidden="1" x14ac:dyDescent="0.25">
      <c r="A2776" s="16" t="str">
        <f t="shared" si="247"/>
        <v>a</v>
      </c>
      <c r="B2776" s="22" t="s">
        <v>2</v>
      </c>
      <c r="C2776" s="26" t="s">
        <v>11</v>
      </c>
      <c r="D2776" s="27">
        <v>54</v>
      </c>
      <c r="E2776" s="27">
        <v>54</v>
      </c>
      <c r="F2776" s="27">
        <v>54</v>
      </c>
      <c r="G2776" s="28"/>
      <c r="H2776" s="28"/>
      <c r="I2776" s="27"/>
      <c r="J2776" s="27"/>
    </row>
    <row r="2777" spans="1:10" s="21" customFormat="1" hidden="1" x14ac:dyDescent="0.25">
      <c r="A2777" s="16" t="str">
        <f t="shared" si="247"/>
        <v>a</v>
      </c>
      <c r="B2777" s="22" t="s">
        <v>2</v>
      </c>
      <c r="C2777" s="26" t="s">
        <v>12</v>
      </c>
      <c r="D2777" s="27">
        <v>4</v>
      </c>
      <c r="E2777" s="27">
        <v>5.7519999999999998</v>
      </c>
      <c r="F2777" s="27">
        <v>5.6638999999999999</v>
      </c>
      <c r="G2777" s="28"/>
      <c r="H2777" s="28"/>
      <c r="I2777" s="27"/>
      <c r="J2777" s="27"/>
    </row>
    <row r="2778" spans="1:10" s="21" customFormat="1" hidden="1" x14ac:dyDescent="0.25">
      <c r="A2778" s="16" t="str">
        <f t="shared" si="247"/>
        <v>a</v>
      </c>
      <c r="B2778" s="22" t="s">
        <v>2</v>
      </c>
      <c r="C2778" s="26" t="s">
        <v>15</v>
      </c>
      <c r="D2778" s="27">
        <v>1</v>
      </c>
      <c r="E2778" s="27">
        <v>0</v>
      </c>
      <c r="F2778" s="27">
        <v>0</v>
      </c>
      <c r="G2778" s="28"/>
      <c r="H2778" s="28"/>
      <c r="I2778" s="27"/>
      <c r="J2778" s="27"/>
    </row>
    <row r="2779" spans="1:10" s="21" customFormat="1" hidden="1" x14ac:dyDescent="0.25">
      <c r="A2779" s="16" t="str">
        <f t="shared" si="247"/>
        <v>a</v>
      </c>
      <c r="B2779" s="22" t="s">
        <v>2</v>
      </c>
      <c r="C2779" s="26" t="s">
        <v>16</v>
      </c>
      <c r="D2779" s="27">
        <v>1</v>
      </c>
      <c r="E2779" s="27">
        <v>0.248</v>
      </c>
      <c r="F2779" s="27">
        <v>0.24228</v>
      </c>
      <c r="G2779" s="28"/>
      <c r="H2779" s="28"/>
      <c r="I2779" s="27"/>
      <c r="J2779" s="27"/>
    </row>
    <row r="2780" spans="1:10" s="21" customFormat="1" ht="45.75" hidden="1" thickBot="1" x14ac:dyDescent="0.3">
      <c r="A2780" s="16" t="str">
        <f t="shared" si="247"/>
        <v>a</v>
      </c>
      <c r="B2780" s="17" t="s">
        <v>1190</v>
      </c>
      <c r="C2780" s="18" t="s">
        <v>1191</v>
      </c>
      <c r="D2780" s="19">
        <v>115</v>
      </c>
      <c r="E2780" s="19">
        <v>118</v>
      </c>
      <c r="F2780" s="19">
        <v>119.99775</v>
      </c>
      <c r="G2780" s="20">
        <f t="shared" si="248"/>
        <v>1.0260869565217392</v>
      </c>
      <c r="H2780" s="20">
        <f t="shared" si="248"/>
        <v>1.0169300847457627</v>
      </c>
      <c r="I2780" s="19" t="str">
        <f t="shared" si="249"/>
        <v>0</v>
      </c>
      <c r="J2780" s="19" t="str">
        <f t="shared" si="250"/>
        <v>0</v>
      </c>
    </row>
    <row r="2781" spans="1:10" s="21" customFormat="1" hidden="1" x14ac:dyDescent="0.25">
      <c r="A2781" s="16" t="str">
        <f t="shared" si="247"/>
        <v>a</v>
      </c>
      <c r="B2781" s="22" t="s">
        <v>2</v>
      </c>
      <c r="C2781" s="23" t="s">
        <v>10</v>
      </c>
      <c r="D2781" s="24">
        <v>115</v>
      </c>
      <c r="E2781" s="24">
        <v>118</v>
      </c>
      <c r="F2781" s="24">
        <v>117.99875</v>
      </c>
      <c r="G2781" s="25"/>
      <c r="H2781" s="25"/>
      <c r="I2781" s="24"/>
      <c r="J2781" s="24"/>
    </row>
    <row r="2782" spans="1:10" s="21" customFormat="1" hidden="1" x14ac:dyDescent="0.25">
      <c r="A2782" s="16" t="str">
        <f t="shared" si="247"/>
        <v>a</v>
      </c>
      <c r="B2782" s="22" t="s">
        <v>2</v>
      </c>
      <c r="C2782" s="26" t="s">
        <v>11</v>
      </c>
      <c r="D2782" s="27">
        <v>89</v>
      </c>
      <c r="E2782" s="27">
        <v>89</v>
      </c>
      <c r="F2782" s="27">
        <v>89</v>
      </c>
      <c r="G2782" s="28"/>
      <c r="H2782" s="28"/>
      <c r="I2782" s="27"/>
      <c r="J2782" s="27"/>
    </row>
    <row r="2783" spans="1:10" s="21" customFormat="1" hidden="1" x14ac:dyDescent="0.25">
      <c r="A2783" s="16" t="str">
        <f t="shared" si="247"/>
        <v>a</v>
      </c>
      <c r="B2783" s="22" t="s">
        <v>2</v>
      </c>
      <c r="C2783" s="26" t="s">
        <v>12</v>
      </c>
      <c r="D2783" s="27">
        <v>26</v>
      </c>
      <c r="E2783" s="27">
        <v>28.919</v>
      </c>
      <c r="F2783" s="27">
        <v>28.917750000000002</v>
      </c>
      <c r="G2783" s="28"/>
      <c r="H2783" s="28"/>
      <c r="I2783" s="27"/>
      <c r="J2783" s="27"/>
    </row>
    <row r="2784" spans="1:10" s="21" customFormat="1" hidden="1" x14ac:dyDescent="0.25">
      <c r="A2784" s="16" t="str">
        <f t="shared" si="247"/>
        <v>a</v>
      </c>
      <c r="B2784" s="22" t="s">
        <v>2</v>
      </c>
      <c r="C2784" s="26" t="s">
        <v>16</v>
      </c>
      <c r="D2784" s="27">
        <v>0</v>
      </c>
      <c r="E2784" s="27">
        <v>8.1000000000000003E-2</v>
      </c>
      <c r="F2784" s="27">
        <v>8.1000000000000003E-2</v>
      </c>
      <c r="G2784" s="28"/>
      <c r="H2784" s="28"/>
      <c r="I2784" s="27"/>
      <c r="J2784" s="27"/>
    </row>
    <row r="2785" spans="1:10" s="21" customFormat="1" hidden="1" x14ac:dyDescent="0.25">
      <c r="A2785" s="16" t="str">
        <f t="shared" si="247"/>
        <v>a</v>
      </c>
      <c r="B2785" s="22" t="s">
        <v>2</v>
      </c>
      <c r="C2785" s="23" t="s">
        <v>17</v>
      </c>
      <c r="D2785" s="24">
        <v>0</v>
      </c>
      <c r="E2785" s="24">
        <v>0</v>
      </c>
      <c r="F2785" s="24">
        <v>1.9990000000000001</v>
      </c>
      <c r="G2785" s="25"/>
      <c r="H2785" s="25"/>
      <c r="I2785" s="24"/>
      <c r="J2785" s="24"/>
    </row>
    <row r="2786" spans="1:10" s="21" customFormat="1" ht="36.75" hidden="1" thickBot="1" x14ac:dyDescent="0.3">
      <c r="A2786" s="16" t="str">
        <f t="shared" si="247"/>
        <v>a</v>
      </c>
      <c r="B2786" s="17" t="s">
        <v>1192</v>
      </c>
      <c r="C2786" s="18" t="s">
        <v>1193</v>
      </c>
      <c r="D2786" s="19">
        <v>35</v>
      </c>
      <c r="E2786" s="19">
        <v>47</v>
      </c>
      <c r="F2786" s="19">
        <v>47</v>
      </c>
      <c r="G2786" s="20">
        <f t="shared" si="248"/>
        <v>1.3428571428571427</v>
      </c>
      <c r="H2786" s="20">
        <f t="shared" si="248"/>
        <v>1</v>
      </c>
      <c r="I2786" s="19" t="str">
        <f t="shared" si="249"/>
        <v>1</v>
      </c>
      <c r="J2786" s="19" t="str">
        <f t="shared" si="250"/>
        <v>0</v>
      </c>
    </row>
    <row r="2787" spans="1:10" s="21" customFormat="1" hidden="1" x14ac:dyDescent="0.25">
      <c r="A2787" s="16" t="str">
        <f t="shared" si="247"/>
        <v>a</v>
      </c>
      <c r="B2787" s="22" t="s">
        <v>2</v>
      </c>
      <c r="C2787" s="23" t="s">
        <v>10</v>
      </c>
      <c r="D2787" s="24">
        <v>35</v>
      </c>
      <c r="E2787" s="24">
        <v>47</v>
      </c>
      <c r="F2787" s="24">
        <v>47</v>
      </c>
      <c r="G2787" s="25"/>
      <c r="H2787" s="25"/>
      <c r="I2787" s="24"/>
      <c r="J2787" s="24"/>
    </row>
    <row r="2788" spans="1:10" s="21" customFormat="1" hidden="1" x14ac:dyDescent="0.25">
      <c r="A2788" s="16" t="str">
        <f t="shared" si="247"/>
        <v>a</v>
      </c>
      <c r="B2788" s="22" t="s">
        <v>2</v>
      </c>
      <c r="C2788" s="26" t="s">
        <v>11</v>
      </c>
      <c r="D2788" s="27">
        <v>31</v>
      </c>
      <c r="E2788" s="27">
        <v>31</v>
      </c>
      <c r="F2788" s="27">
        <v>31</v>
      </c>
      <c r="G2788" s="28"/>
      <c r="H2788" s="28"/>
      <c r="I2788" s="27"/>
      <c r="J2788" s="27"/>
    </row>
    <row r="2789" spans="1:10" s="21" customFormat="1" hidden="1" x14ac:dyDescent="0.25">
      <c r="A2789" s="16" t="str">
        <f t="shared" si="247"/>
        <v>a</v>
      </c>
      <c r="B2789" s="22" t="s">
        <v>2</v>
      </c>
      <c r="C2789" s="26" t="s">
        <v>12</v>
      </c>
      <c r="D2789" s="27">
        <v>4</v>
      </c>
      <c r="E2789" s="27">
        <v>16</v>
      </c>
      <c r="F2789" s="27">
        <v>15.999999999999998</v>
      </c>
      <c r="G2789" s="28"/>
      <c r="H2789" s="28"/>
      <c r="I2789" s="27"/>
      <c r="J2789" s="27"/>
    </row>
    <row r="2790" spans="1:10" s="21" customFormat="1" ht="36.75" hidden="1" thickBot="1" x14ac:dyDescent="0.3">
      <c r="A2790" s="16" t="str">
        <f t="shared" si="247"/>
        <v>a</v>
      </c>
      <c r="B2790" s="17" t="s">
        <v>1194</v>
      </c>
      <c r="C2790" s="18" t="s">
        <v>1195</v>
      </c>
      <c r="D2790" s="19">
        <v>70</v>
      </c>
      <c r="E2790" s="19">
        <v>26.139999999999997</v>
      </c>
      <c r="F2790" s="19">
        <v>26.139510000000001</v>
      </c>
      <c r="G2790" s="20">
        <f t="shared" si="248"/>
        <v>0.37342857142857139</v>
      </c>
      <c r="H2790" s="20">
        <f t="shared" si="248"/>
        <v>0.99998125478194355</v>
      </c>
      <c r="I2790" s="19" t="str">
        <f t="shared" si="249"/>
        <v>1</v>
      </c>
      <c r="J2790" s="19" t="str">
        <f t="shared" si="250"/>
        <v>0</v>
      </c>
    </row>
    <row r="2791" spans="1:10" s="21" customFormat="1" hidden="1" x14ac:dyDescent="0.25">
      <c r="A2791" s="16" t="str">
        <f t="shared" si="247"/>
        <v>a</v>
      </c>
      <c r="B2791" s="22" t="s">
        <v>2</v>
      </c>
      <c r="C2791" s="23" t="s">
        <v>10</v>
      </c>
      <c r="D2791" s="24">
        <v>65</v>
      </c>
      <c r="E2791" s="24">
        <v>22.895999999999997</v>
      </c>
      <c r="F2791" s="24">
        <v>22.895510000000002</v>
      </c>
      <c r="G2791" s="25"/>
      <c r="H2791" s="25"/>
      <c r="I2791" s="24"/>
      <c r="J2791" s="24"/>
    </row>
    <row r="2792" spans="1:10" s="21" customFormat="1" hidden="1" x14ac:dyDescent="0.25">
      <c r="A2792" s="16" t="str">
        <f t="shared" si="247"/>
        <v>a</v>
      </c>
      <c r="B2792" s="22" t="s">
        <v>2</v>
      </c>
      <c r="C2792" s="26" t="s">
        <v>11</v>
      </c>
      <c r="D2792" s="27">
        <v>50</v>
      </c>
      <c r="E2792" s="27">
        <v>20.409999999999997</v>
      </c>
      <c r="F2792" s="27">
        <v>20.41</v>
      </c>
      <c r="G2792" s="28"/>
      <c r="H2792" s="28"/>
      <c r="I2792" s="27"/>
      <c r="J2792" s="27"/>
    </row>
    <row r="2793" spans="1:10" s="21" customFormat="1" hidden="1" x14ac:dyDescent="0.25">
      <c r="A2793" s="16" t="str">
        <f t="shared" si="247"/>
        <v>a</v>
      </c>
      <c r="B2793" s="22" t="s">
        <v>2</v>
      </c>
      <c r="C2793" s="26" t="s">
        <v>12</v>
      </c>
      <c r="D2793" s="27">
        <v>15</v>
      </c>
      <c r="E2793" s="27">
        <v>2.4859999999999998</v>
      </c>
      <c r="F2793" s="27">
        <v>2.4855099999999997</v>
      </c>
      <c r="G2793" s="28"/>
      <c r="H2793" s="28"/>
      <c r="I2793" s="27"/>
      <c r="J2793" s="27"/>
    </row>
    <row r="2794" spans="1:10" s="21" customFormat="1" hidden="1" x14ac:dyDescent="0.25">
      <c r="A2794" s="16" t="str">
        <f t="shared" si="247"/>
        <v>a</v>
      </c>
      <c r="B2794" s="22" t="s">
        <v>2</v>
      </c>
      <c r="C2794" s="23" t="s">
        <v>17</v>
      </c>
      <c r="D2794" s="24">
        <v>5</v>
      </c>
      <c r="E2794" s="24">
        <v>3.2440000000000002</v>
      </c>
      <c r="F2794" s="24">
        <v>3.2440000000000002</v>
      </c>
      <c r="G2794" s="25"/>
      <c r="H2794" s="25"/>
      <c r="I2794" s="24"/>
      <c r="J2794" s="24"/>
    </row>
    <row r="2795" spans="1:10" s="21" customFormat="1" ht="18.75" hidden="1" thickBot="1" x14ac:dyDescent="0.3">
      <c r="A2795" s="16" t="str">
        <f t="shared" si="247"/>
        <v>a</v>
      </c>
      <c r="B2795" s="17" t="s">
        <v>1196</v>
      </c>
      <c r="C2795" s="18" t="s">
        <v>1197</v>
      </c>
      <c r="D2795" s="19">
        <v>9842</v>
      </c>
      <c r="E2795" s="19">
        <v>13709.248000000001</v>
      </c>
      <c r="F2795" s="19">
        <v>13822.238530000001</v>
      </c>
      <c r="G2795" s="20">
        <f t="shared" si="248"/>
        <v>1.3929331436699859</v>
      </c>
      <c r="H2795" s="20">
        <f t="shared" si="248"/>
        <v>1.0082419203445732</v>
      </c>
      <c r="I2795" s="19" t="str">
        <f t="shared" si="249"/>
        <v>1</v>
      </c>
      <c r="J2795" s="19" t="str">
        <f t="shared" si="250"/>
        <v>0</v>
      </c>
    </row>
    <row r="2796" spans="1:10" s="21" customFormat="1" hidden="1" x14ac:dyDescent="0.25">
      <c r="A2796" s="16" t="str">
        <f t="shared" si="247"/>
        <v>a</v>
      </c>
      <c r="B2796" s="22" t="s">
        <v>2</v>
      </c>
      <c r="C2796" s="23" t="s">
        <v>10</v>
      </c>
      <c r="D2796" s="24">
        <v>9751</v>
      </c>
      <c r="E2796" s="24">
        <v>5977.6379999999999</v>
      </c>
      <c r="F2796" s="24">
        <v>6063.1634200000008</v>
      </c>
      <c r="G2796" s="25"/>
      <c r="H2796" s="25"/>
      <c r="I2796" s="24"/>
      <c r="J2796" s="24"/>
    </row>
    <row r="2797" spans="1:10" s="21" customFormat="1" hidden="1" x14ac:dyDescent="0.25">
      <c r="A2797" s="16" t="str">
        <f t="shared" si="247"/>
        <v>a</v>
      </c>
      <c r="B2797" s="22" t="s">
        <v>2</v>
      </c>
      <c r="C2797" s="26" t="s">
        <v>11</v>
      </c>
      <c r="D2797" s="27">
        <v>2015</v>
      </c>
      <c r="E2797" s="27">
        <v>2008</v>
      </c>
      <c r="F2797" s="27">
        <v>2039.30843</v>
      </c>
      <c r="G2797" s="28"/>
      <c r="H2797" s="28"/>
      <c r="I2797" s="27"/>
      <c r="J2797" s="27"/>
    </row>
    <row r="2798" spans="1:10" s="21" customFormat="1" hidden="1" x14ac:dyDescent="0.25">
      <c r="A2798" s="16" t="str">
        <f t="shared" si="247"/>
        <v>a</v>
      </c>
      <c r="B2798" s="22" t="s">
        <v>2</v>
      </c>
      <c r="C2798" s="26" t="s">
        <v>12</v>
      </c>
      <c r="D2798" s="27">
        <v>2305</v>
      </c>
      <c r="E2798" s="27">
        <v>3371.9490000000001</v>
      </c>
      <c r="F2798" s="27">
        <v>3454.6079</v>
      </c>
      <c r="G2798" s="28"/>
      <c r="H2798" s="28"/>
      <c r="I2798" s="27"/>
      <c r="J2798" s="27"/>
    </row>
    <row r="2799" spans="1:10" s="21" customFormat="1" hidden="1" x14ac:dyDescent="0.25">
      <c r="A2799" s="16" t="str">
        <f t="shared" si="247"/>
        <v>a</v>
      </c>
      <c r="B2799" s="22" t="s">
        <v>2</v>
      </c>
      <c r="C2799" s="26" t="s">
        <v>15</v>
      </c>
      <c r="D2799" s="27">
        <v>12</v>
      </c>
      <c r="E2799" s="27">
        <v>19</v>
      </c>
      <c r="F2799" s="27">
        <v>17.538900000000002</v>
      </c>
      <c r="G2799" s="28"/>
      <c r="H2799" s="28"/>
      <c r="I2799" s="27"/>
      <c r="J2799" s="27"/>
    </row>
    <row r="2800" spans="1:10" s="21" customFormat="1" hidden="1" x14ac:dyDescent="0.25">
      <c r="A2800" s="16" t="str">
        <f t="shared" si="247"/>
        <v>a</v>
      </c>
      <c r="B2800" s="22" t="s">
        <v>2</v>
      </c>
      <c r="C2800" s="26" t="s">
        <v>16</v>
      </c>
      <c r="D2800" s="27">
        <v>5419</v>
      </c>
      <c r="E2800" s="27">
        <v>578.68899999999996</v>
      </c>
      <c r="F2800" s="27">
        <v>551.70818999999995</v>
      </c>
      <c r="G2800" s="28"/>
      <c r="H2800" s="28"/>
      <c r="I2800" s="27"/>
      <c r="J2800" s="27"/>
    </row>
    <row r="2801" spans="1:10" s="21" customFormat="1" hidden="1" x14ac:dyDescent="0.25">
      <c r="A2801" s="16" t="str">
        <f t="shared" si="247"/>
        <v>a</v>
      </c>
      <c r="B2801" s="22" t="s">
        <v>2</v>
      </c>
      <c r="C2801" s="23" t="s">
        <v>17</v>
      </c>
      <c r="D2801" s="24">
        <v>91</v>
      </c>
      <c r="E2801" s="24">
        <v>7731.61</v>
      </c>
      <c r="F2801" s="24">
        <v>7759.0751099999998</v>
      </c>
      <c r="G2801" s="25"/>
      <c r="H2801" s="25"/>
      <c r="I2801" s="24"/>
      <c r="J2801" s="24"/>
    </row>
    <row r="2802" spans="1:10" s="21" customFormat="1" ht="36.75" hidden="1" thickBot="1" x14ac:dyDescent="0.3">
      <c r="A2802" s="16" t="str">
        <f t="shared" si="247"/>
        <v>a</v>
      </c>
      <c r="B2802" s="17" t="s">
        <v>1198</v>
      </c>
      <c r="C2802" s="18" t="s">
        <v>1199</v>
      </c>
      <c r="D2802" s="19">
        <v>2795</v>
      </c>
      <c r="E2802" s="19">
        <v>2890.665</v>
      </c>
      <c r="F2802" s="19">
        <v>3090.3639000000003</v>
      </c>
      <c r="G2802" s="20">
        <f t="shared" si="248"/>
        <v>1.0342271914132379</v>
      </c>
      <c r="H2802" s="20">
        <f t="shared" si="248"/>
        <v>1.0690840688907224</v>
      </c>
      <c r="I2802" s="19" t="str">
        <f t="shared" si="249"/>
        <v>0</v>
      </c>
      <c r="J2802" s="19" t="str">
        <f t="shared" si="250"/>
        <v>0</v>
      </c>
    </row>
    <row r="2803" spans="1:10" s="21" customFormat="1" hidden="1" x14ac:dyDescent="0.25">
      <c r="A2803" s="16" t="str">
        <f t="shared" si="247"/>
        <v>a</v>
      </c>
      <c r="B2803" s="22" t="s">
        <v>2</v>
      </c>
      <c r="C2803" s="23" t="s">
        <v>10</v>
      </c>
      <c r="D2803" s="24">
        <v>2763</v>
      </c>
      <c r="E2803" s="24">
        <v>2858.665</v>
      </c>
      <c r="F2803" s="24">
        <v>2996.7809200000002</v>
      </c>
      <c r="G2803" s="25"/>
      <c r="H2803" s="25"/>
      <c r="I2803" s="24"/>
      <c r="J2803" s="24"/>
    </row>
    <row r="2804" spans="1:10" s="21" customFormat="1" hidden="1" x14ac:dyDescent="0.25">
      <c r="A2804" s="16" t="str">
        <f t="shared" si="247"/>
        <v>a</v>
      </c>
      <c r="B2804" s="22" t="s">
        <v>2</v>
      </c>
      <c r="C2804" s="26" t="s">
        <v>11</v>
      </c>
      <c r="D2804" s="27">
        <v>2015</v>
      </c>
      <c r="E2804" s="27">
        <v>2008</v>
      </c>
      <c r="F2804" s="27">
        <v>2039.30843</v>
      </c>
      <c r="G2804" s="28"/>
      <c r="H2804" s="28"/>
      <c r="I2804" s="27"/>
      <c r="J2804" s="27"/>
    </row>
    <row r="2805" spans="1:10" s="21" customFormat="1" hidden="1" x14ac:dyDescent="0.25">
      <c r="A2805" s="16" t="str">
        <f t="shared" si="247"/>
        <v>a</v>
      </c>
      <c r="B2805" s="22" t="s">
        <v>2</v>
      </c>
      <c r="C2805" s="26" t="s">
        <v>12</v>
      </c>
      <c r="D2805" s="27">
        <v>724</v>
      </c>
      <c r="E2805" s="27">
        <v>824.36599999999999</v>
      </c>
      <c r="F2805" s="27">
        <v>932.63459</v>
      </c>
      <c r="G2805" s="28"/>
      <c r="H2805" s="28"/>
      <c r="I2805" s="27"/>
      <c r="J2805" s="27"/>
    </row>
    <row r="2806" spans="1:10" s="21" customFormat="1" hidden="1" x14ac:dyDescent="0.25">
      <c r="A2806" s="16" t="str">
        <f t="shared" si="247"/>
        <v>a</v>
      </c>
      <c r="B2806" s="22" t="s">
        <v>2</v>
      </c>
      <c r="C2806" s="26" t="s">
        <v>15</v>
      </c>
      <c r="D2806" s="27">
        <v>12</v>
      </c>
      <c r="E2806" s="27">
        <v>19</v>
      </c>
      <c r="F2806" s="27">
        <v>17.538900000000002</v>
      </c>
      <c r="G2806" s="28"/>
      <c r="H2806" s="28"/>
      <c r="I2806" s="27"/>
      <c r="J2806" s="27"/>
    </row>
    <row r="2807" spans="1:10" s="21" customFormat="1" hidden="1" x14ac:dyDescent="0.25">
      <c r="A2807" s="16" t="str">
        <f t="shared" si="247"/>
        <v>a</v>
      </c>
      <c r="B2807" s="22" t="s">
        <v>2</v>
      </c>
      <c r="C2807" s="26" t="s">
        <v>16</v>
      </c>
      <c r="D2807" s="27">
        <v>12</v>
      </c>
      <c r="E2807" s="27">
        <v>7.2990000000000004</v>
      </c>
      <c r="F2807" s="27">
        <v>7.2990000000000004</v>
      </c>
      <c r="G2807" s="28"/>
      <c r="H2807" s="28"/>
      <c r="I2807" s="27"/>
      <c r="J2807" s="27"/>
    </row>
    <row r="2808" spans="1:10" s="21" customFormat="1" hidden="1" x14ac:dyDescent="0.25">
      <c r="A2808" s="16" t="str">
        <f t="shared" si="247"/>
        <v>a</v>
      </c>
      <c r="B2808" s="22" t="s">
        <v>2</v>
      </c>
      <c r="C2808" s="23" t="s">
        <v>17</v>
      </c>
      <c r="D2808" s="24">
        <v>32</v>
      </c>
      <c r="E2808" s="24">
        <v>32</v>
      </c>
      <c r="F2808" s="24">
        <v>93.582980000000006</v>
      </c>
      <c r="G2808" s="25"/>
      <c r="H2808" s="25"/>
      <c r="I2808" s="24"/>
      <c r="J2808" s="24"/>
    </row>
    <row r="2809" spans="1:10" s="21" customFormat="1" ht="36.75" hidden="1" thickBot="1" x14ac:dyDescent="0.3">
      <c r="A2809" s="16" t="str">
        <f t="shared" si="247"/>
        <v>a</v>
      </c>
      <c r="B2809" s="17" t="s">
        <v>1200</v>
      </c>
      <c r="C2809" s="18" t="s">
        <v>1201</v>
      </c>
      <c r="D2809" s="19">
        <v>7047</v>
      </c>
      <c r="E2809" s="19">
        <v>10818.583000000001</v>
      </c>
      <c r="F2809" s="19">
        <v>10731.87463</v>
      </c>
      <c r="G2809" s="20">
        <f t="shared" si="248"/>
        <v>1.535204058464595</v>
      </c>
      <c r="H2809" s="20">
        <f t="shared" si="248"/>
        <v>0.99198523780794579</v>
      </c>
      <c r="I2809" s="19" t="str">
        <f t="shared" si="249"/>
        <v>1</v>
      </c>
      <c r="J2809" s="19" t="str">
        <f t="shared" si="250"/>
        <v>0</v>
      </c>
    </row>
    <row r="2810" spans="1:10" s="21" customFormat="1" hidden="1" x14ac:dyDescent="0.25">
      <c r="A2810" s="16" t="str">
        <f t="shared" si="247"/>
        <v>a</v>
      </c>
      <c r="B2810" s="22" t="s">
        <v>2</v>
      </c>
      <c r="C2810" s="23" t="s">
        <v>10</v>
      </c>
      <c r="D2810" s="24">
        <v>6988</v>
      </c>
      <c r="E2810" s="24">
        <v>3118.973</v>
      </c>
      <c r="F2810" s="24">
        <v>3066.3825000000002</v>
      </c>
      <c r="G2810" s="25"/>
      <c r="H2810" s="25"/>
      <c r="I2810" s="24"/>
      <c r="J2810" s="24"/>
    </row>
    <row r="2811" spans="1:10" s="21" customFormat="1" hidden="1" x14ac:dyDescent="0.25">
      <c r="A2811" s="16" t="str">
        <f t="shared" si="247"/>
        <v>a</v>
      </c>
      <c r="B2811" s="22" t="s">
        <v>2</v>
      </c>
      <c r="C2811" s="26" t="s">
        <v>12</v>
      </c>
      <c r="D2811" s="27">
        <v>1581</v>
      </c>
      <c r="E2811" s="27">
        <v>2547.5830000000001</v>
      </c>
      <c r="F2811" s="27">
        <v>2521.9733100000003</v>
      </c>
      <c r="G2811" s="28"/>
      <c r="H2811" s="28"/>
      <c r="I2811" s="27"/>
      <c r="J2811" s="27"/>
    </row>
    <row r="2812" spans="1:10" s="21" customFormat="1" hidden="1" x14ac:dyDescent="0.25">
      <c r="A2812" s="16" t="str">
        <f t="shared" si="247"/>
        <v>a</v>
      </c>
      <c r="B2812" s="22" t="s">
        <v>2</v>
      </c>
      <c r="C2812" s="26" t="s">
        <v>16</v>
      </c>
      <c r="D2812" s="27">
        <v>5407</v>
      </c>
      <c r="E2812" s="27">
        <v>571.39</v>
      </c>
      <c r="F2812" s="27">
        <v>544.40918999999997</v>
      </c>
      <c r="G2812" s="28"/>
      <c r="H2812" s="28"/>
      <c r="I2812" s="27"/>
      <c r="J2812" s="27"/>
    </row>
    <row r="2813" spans="1:10" s="21" customFormat="1" hidden="1" x14ac:dyDescent="0.25">
      <c r="A2813" s="16" t="str">
        <f t="shared" si="247"/>
        <v>a</v>
      </c>
      <c r="B2813" s="22" t="s">
        <v>2</v>
      </c>
      <c r="C2813" s="23" t="s">
        <v>17</v>
      </c>
      <c r="D2813" s="24">
        <v>59</v>
      </c>
      <c r="E2813" s="24">
        <v>7699.61</v>
      </c>
      <c r="F2813" s="24">
        <v>7665.4921299999996</v>
      </c>
      <c r="G2813" s="25"/>
      <c r="H2813" s="25"/>
      <c r="I2813" s="24"/>
      <c r="J2813" s="24"/>
    </row>
    <row r="2814" spans="1:10" s="21" customFormat="1" ht="18.75" hidden="1" thickBot="1" x14ac:dyDescent="0.3">
      <c r="A2814" s="16" t="str">
        <f t="shared" ref="A2814:A2875" si="251">IF(OR(D2814&lt;&gt;0,E2814&lt;&gt;0,F2814&lt;&gt;0),"a","b")</f>
        <v>a</v>
      </c>
      <c r="B2814" s="17" t="s">
        <v>1202</v>
      </c>
      <c r="C2814" s="18" t="s">
        <v>1203</v>
      </c>
      <c r="D2814" s="19">
        <v>6700</v>
      </c>
      <c r="E2814" s="19">
        <v>6200</v>
      </c>
      <c r="F2814" s="19">
        <v>6199.8736699999999</v>
      </c>
      <c r="G2814" s="20">
        <f t="shared" si="248"/>
        <v>0.92537313432835822</v>
      </c>
      <c r="H2814" s="20">
        <f t="shared" si="248"/>
        <v>0.99997962419354836</v>
      </c>
      <c r="I2814" s="19" t="str">
        <f t="shared" si="249"/>
        <v>0</v>
      </c>
      <c r="J2814" s="19" t="str">
        <f t="shared" si="250"/>
        <v>0</v>
      </c>
    </row>
    <row r="2815" spans="1:10" s="21" customFormat="1" hidden="1" x14ac:dyDescent="0.25">
      <c r="A2815" s="16" t="str">
        <f t="shared" si="251"/>
        <v>a</v>
      </c>
      <c r="B2815" s="22" t="s">
        <v>2</v>
      </c>
      <c r="C2815" s="23" t="s">
        <v>10</v>
      </c>
      <c r="D2815" s="24">
        <v>6700</v>
      </c>
      <c r="E2815" s="24">
        <v>6200</v>
      </c>
      <c r="F2815" s="24">
        <v>6199.8736699999999</v>
      </c>
      <c r="G2815" s="25"/>
      <c r="H2815" s="25"/>
      <c r="I2815" s="24"/>
      <c r="J2815" s="24"/>
    </row>
    <row r="2816" spans="1:10" s="21" customFormat="1" hidden="1" x14ac:dyDescent="0.25">
      <c r="A2816" s="16" t="str">
        <f t="shared" si="251"/>
        <v>a</v>
      </c>
      <c r="B2816" s="22" t="s">
        <v>2</v>
      </c>
      <c r="C2816" s="26" t="s">
        <v>13</v>
      </c>
      <c r="D2816" s="27">
        <v>6700</v>
      </c>
      <c r="E2816" s="27">
        <v>6200</v>
      </c>
      <c r="F2816" s="27">
        <v>6199.8736699999999</v>
      </c>
      <c r="G2816" s="28"/>
      <c r="H2816" s="28"/>
      <c r="I2816" s="27"/>
      <c r="J2816" s="27"/>
    </row>
    <row r="2817" spans="1:10" s="21" customFormat="1" ht="18.75" hidden="1" thickBot="1" x14ac:dyDescent="0.3">
      <c r="A2817" s="16" t="str">
        <f t="shared" si="251"/>
        <v>a</v>
      </c>
      <c r="B2817" s="17" t="s">
        <v>1204</v>
      </c>
      <c r="C2817" s="18" t="s">
        <v>1205</v>
      </c>
      <c r="D2817" s="19">
        <v>16000</v>
      </c>
      <c r="E2817" s="19">
        <v>16355</v>
      </c>
      <c r="F2817" s="19">
        <v>16332.1312</v>
      </c>
      <c r="G2817" s="20">
        <f t="shared" ref="G2817:H2869" si="252">E2817/D2817</f>
        <v>1.0221875</v>
      </c>
      <c r="H2817" s="20">
        <f t="shared" si="252"/>
        <v>0.9986017242433507</v>
      </c>
      <c r="I2817" s="19" t="str">
        <f t="shared" ref="I2817:I2869" si="253">IF(OR(G2817-100%&gt;=30%,100%-G2817&gt;=30%),"1","0")</f>
        <v>0</v>
      </c>
      <c r="J2817" s="19" t="str">
        <f t="shared" ref="J2817:J2869" si="254">IF(OR(H2817-100%&gt;=15%,100%-H2817&gt;=15%),"1","0")</f>
        <v>0</v>
      </c>
    </row>
    <row r="2818" spans="1:10" s="21" customFormat="1" hidden="1" x14ac:dyDescent="0.25">
      <c r="A2818" s="16" t="str">
        <f t="shared" si="251"/>
        <v>a</v>
      </c>
      <c r="B2818" s="22" t="s">
        <v>2</v>
      </c>
      <c r="C2818" s="23" t="s">
        <v>10</v>
      </c>
      <c r="D2818" s="24">
        <v>16000</v>
      </c>
      <c r="E2818" s="24">
        <v>16355</v>
      </c>
      <c r="F2818" s="24">
        <v>16332.1312</v>
      </c>
      <c r="G2818" s="25"/>
      <c r="H2818" s="25"/>
      <c r="I2818" s="24"/>
      <c r="J2818" s="24"/>
    </row>
    <row r="2819" spans="1:10" s="21" customFormat="1" hidden="1" x14ac:dyDescent="0.25">
      <c r="A2819" s="16" t="str">
        <f t="shared" si="251"/>
        <v>a</v>
      </c>
      <c r="B2819" s="22" t="s">
        <v>2</v>
      </c>
      <c r="C2819" s="26" t="s">
        <v>13</v>
      </c>
      <c r="D2819" s="27">
        <v>16000</v>
      </c>
      <c r="E2819" s="27">
        <v>16355</v>
      </c>
      <c r="F2819" s="27">
        <v>16332.1312</v>
      </c>
      <c r="G2819" s="28"/>
      <c r="H2819" s="28"/>
      <c r="I2819" s="27"/>
      <c r="J2819" s="27"/>
    </row>
    <row r="2820" spans="1:10" s="21" customFormat="1" ht="18.75" hidden="1" thickBot="1" x14ac:dyDescent="0.3">
      <c r="A2820" s="16" t="str">
        <f t="shared" si="251"/>
        <v>a</v>
      </c>
      <c r="B2820" s="17" t="s">
        <v>1206</v>
      </c>
      <c r="C2820" s="18" t="s">
        <v>1207</v>
      </c>
      <c r="D2820" s="19">
        <v>10000</v>
      </c>
      <c r="E2820" s="19">
        <v>10000</v>
      </c>
      <c r="F2820" s="19">
        <v>9999.3100400000003</v>
      </c>
      <c r="G2820" s="20">
        <f t="shared" si="252"/>
        <v>1</v>
      </c>
      <c r="H2820" s="20">
        <f t="shared" si="252"/>
        <v>0.99993100400000001</v>
      </c>
      <c r="I2820" s="19" t="str">
        <f t="shared" si="253"/>
        <v>0</v>
      </c>
      <c r="J2820" s="19" t="str">
        <f t="shared" si="254"/>
        <v>0</v>
      </c>
    </row>
    <row r="2821" spans="1:10" s="21" customFormat="1" hidden="1" x14ac:dyDescent="0.25">
      <c r="A2821" s="16" t="str">
        <f t="shared" si="251"/>
        <v>a</v>
      </c>
      <c r="B2821" s="22" t="s">
        <v>2</v>
      </c>
      <c r="C2821" s="23" t="s">
        <v>10</v>
      </c>
      <c r="D2821" s="24">
        <v>10000</v>
      </c>
      <c r="E2821" s="24">
        <v>10000</v>
      </c>
      <c r="F2821" s="24">
        <v>9999.3100400000003</v>
      </c>
      <c r="G2821" s="25"/>
      <c r="H2821" s="25"/>
      <c r="I2821" s="24"/>
      <c r="J2821" s="24"/>
    </row>
    <row r="2822" spans="1:10" s="21" customFormat="1" hidden="1" x14ac:dyDescent="0.25">
      <c r="A2822" s="16" t="str">
        <f t="shared" si="251"/>
        <v>a</v>
      </c>
      <c r="B2822" s="22" t="s">
        <v>2</v>
      </c>
      <c r="C2822" s="26" t="s">
        <v>13</v>
      </c>
      <c r="D2822" s="27">
        <v>10000</v>
      </c>
      <c r="E2822" s="27">
        <v>10000</v>
      </c>
      <c r="F2822" s="27">
        <v>9999.3100400000003</v>
      </c>
      <c r="G2822" s="28"/>
      <c r="H2822" s="28"/>
      <c r="I2822" s="27"/>
      <c r="J2822" s="27"/>
    </row>
    <row r="2823" spans="1:10" s="21" customFormat="1" ht="18.75" hidden="1" thickBot="1" x14ac:dyDescent="0.3">
      <c r="A2823" s="16" t="str">
        <f t="shared" si="251"/>
        <v>a</v>
      </c>
      <c r="B2823" s="17" t="s">
        <v>1208</v>
      </c>
      <c r="C2823" s="18" t="s">
        <v>1209</v>
      </c>
      <c r="D2823" s="19">
        <v>24600</v>
      </c>
      <c r="E2823" s="19">
        <v>31172.904000000002</v>
      </c>
      <c r="F2823" s="19">
        <v>34196.177230000001</v>
      </c>
      <c r="G2823" s="20">
        <f t="shared" si="252"/>
        <v>1.2671912195121953</v>
      </c>
      <c r="H2823" s="20">
        <f t="shared" si="252"/>
        <v>1.0969840098952603</v>
      </c>
      <c r="I2823" s="19" t="str">
        <f t="shared" si="253"/>
        <v>0</v>
      </c>
      <c r="J2823" s="19" t="str">
        <f t="shared" si="254"/>
        <v>0</v>
      </c>
    </row>
    <row r="2824" spans="1:10" s="21" customFormat="1" hidden="1" x14ac:dyDescent="0.25">
      <c r="A2824" s="16" t="str">
        <f t="shared" si="251"/>
        <v>a</v>
      </c>
      <c r="B2824" s="22" t="s">
        <v>2</v>
      </c>
      <c r="C2824" s="23" t="s">
        <v>10</v>
      </c>
      <c r="D2824" s="24">
        <v>24600</v>
      </c>
      <c r="E2824" s="24">
        <v>31172.904000000002</v>
      </c>
      <c r="F2824" s="24">
        <v>34196.177230000001</v>
      </c>
      <c r="G2824" s="25"/>
      <c r="H2824" s="25"/>
      <c r="I2824" s="24"/>
      <c r="J2824" s="24"/>
    </row>
    <row r="2825" spans="1:10" s="21" customFormat="1" hidden="1" x14ac:dyDescent="0.25">
      <c r="A2825" s="16" t="str">
        <f t="shared" si="251"/>
        <v>a</v>
      </c>
      <c r="B2825" s="22" t="s">
        <v>2</v>
      </c>
      <c r="C2825" s="26" t="s">
        <v>12</v>
      </c>
      <c r="D2825" s="27">
        <v>0</v>
      </c>
      <c r="E2825" s="27">
        <v>32.835000000000001</v>
      </c>
      <c r="F2825" s="27">
        <v>29.96762</v>
      </c>
      <c r="G2825" s="28"/>
      <c r="H2825" s="28"/>
      <c r="I2825" s="27"/>
      <c r="J2825" s="27"/>
    </row>
    <row r="2826" spans="1:10" s="21" customFormat="1" hidden="1" x14ac:dyDescent="0.25">
      <c r="A2826" s="16" t="str">
        <f t="shared" si="251"/>
        <v>a</v>
      </c>
      <c r="B2826" s="22" t="s">
        <v>2</v>
      </c>
      <c r="C2826" s="26" t="s">
        <v>13</v>
      </c>
      <c r="D2826" s="27">
        <v>11100</v>
      </c>
      <c r="E2826" s="27">
        <v>11541.03</v>
      </c>
      <c r="F2826" s="27">
        <v>13340.19714</v>
      </c>
      <c r="G2826" s="28"/>
      <c r="H2826" s="28"/>
      <c r="I2826" s="27"/>
      <c r="J2826" s="27"/>
    </row>
    <row r="2827" spans="1:10" s="21" customFormat="1" hidden="1" x14ac:dyDescent="0.25">
      <c r="A2827" s="16" t="str">
        <f t="shared" si="251"/>
        <v>a</v>
      </c>
      <c r="B2827" s="22" t="s">
        <v>2</v>
      </c>
      <c r="C2827" s="26" t="s">
        <v>14</v>
      </c>
      <c r="D2827" s="27">
        <v>0</v>
      </c>
      <c r="E2827" s="27">
        <v>0</v>
      </c>
      <c r="F2827" s="27">
        <v>17.393470000000001</v>
      </c>
      <c r="G2827" s="28"/>
      <c r="H2827" s="28"/>
      <c r="I2827" s="27"/>
      <c r="J2827" s="27"/>
    </row>
    <row r="2828" spans="1:10" s="21" customFormat="1" hidden="1" x14ac:dyDescent="0.25">
      <c r="A2828" s="16" t="str">
        <f t="shared" si="251"/>
        <v>a</v>
      </c>
      <c r="B2828" s="22" t="s">
        <v>2</v>
      </c>
      <c r="C2828" s="26" t="s">
        <v>16</v>
      </c>
      <c r="D2828" s="27">
        <v>13500</v>
      </c>
      <c r="E2828" s="27">
        <v>19599.039000000001</v>
      </c>
      <c r="F2828" s="27">
        <v>20808.618999999999</v>
      </c>
      <c r="G2828" s="28"/>
      <c r="H2828" s="28"/>
      <c r="I2828" s="27"/>
      <c r="J2828" s="27"/>
    </row>
    <row r="2829" spans="1:10" s="21" customFormat="1" ht="18.75" hidden="1" thickBot="1" x14ac:dyDescent="0.3">
      <c r="A2829" s="16" t="str">
        <f t="shared" si="251"/>
        <v>a</v>
      </c>
      <c r="B2829" s="17" t="s">
        <v>1210</v>
      </c>
      <c r="C2829" s="18" t="s">
        <v>1211</v>
      </c>
      <c r="D2829" s="19">
        <v>3000</v>
      </c>
      <c r="E2829" s="19">
        <v>3120</v>
      </c>
      <c r="F2829" s="19">
        <v>3114.2521700000002</v>
      </c>
      <c r="G2829" s="20">
        <f t="shared" si="252"/>
        <v>1.04</v>
      </c>
      <c r="H2829" s="20">
        <f t="shared" si="252"/>
        <v>0.9981577467948719</v>
      </c>
      <c r="I2829" s="19" t="str">
        <f t="shared" si="253"/>
        <v>0</v>
      </c>
      <c r="J2829" s="19" t="str">
        <f t="shared" si="254"/>
        <v>0</v>
      </c>
    </row>
    <row r="2830" spans="1:10" s="21" customFormat="1" hidden="1" x14ac:dyDescent="0.25">
      <c r="A2830" s="16" t="str">
        <f t="shared" si="251"/>
        <v>a</v>
      </c>
      <c r="B2830" s="22" t="s">
        <v>2</v>
      </c>
      <c r="C2830" s="23" t="s">
        <v>10</v>
      </c>
      <c r="D2830" s="24">
        <v>3000</v>
      </c>
      <c r="E2830" s="24">
        <v>3120</v>
      </c>
      <c r="F2830" s="24">
        <v>3114.2521700000002</v>
      </c>
      <c r="G2830" s="25"/>
      <c r="H2830" s="25"/>
      <c r="I2830" s="24"/>
      <c r="J2830" s="24"/>
    </row>
    <row r="2831" spans="1:10" s="21" customFormat="1" hidden="1" x14ac:dyDescent="0.25">
      <c r="A2831" s="16" t="str">
        <f t="shared" si="251"/>
        <v>a</v>
      </c>
      <c r="B2831" s="22" t="s">
        <v>2</v>
      </c>
      <c r="C2831" s="26" t="s">
        <v>13</v>
      </c>
      <c r="D2831" s="27">
        <v>3000</v>
      </c>
      <c r="E2831" s="27">
        <v>3120</v>
      </c>
      <c r="F2831" s="27">
        <v>3114.2521700000002</v>
      </c>
      <c r="G2831" s="28"/>
      <c r="H2831" s="28"/>
      <c r="I2831" s="27"/>
      <c r="J2831" s="27"/>
    </row>
    <row r="2832" spans="1:10" s="21" customFormat="1" ht="30.75" hidden="1" thickBot="1" x14ac:dyDescent="0.3">
      <c r="A2832" s="16" t="str">
        <f t="shared" si="251"/>
        <v>a</v>
      </c>
      <c r="B2832" s="17" t="s">
        <v>1212</v>
      </c>
      <c r="C2832" s="18" t="s">
        <v>1213</v>
      </c>
      <c r="D2832" s="19">
        <v>2000</v>
      </c>
      <c r="E2832" s="19">
        <v>2078.12</v>
      </c>
      <c r="F2832" s="19">
        <v>2070.8067000000001</v>
      </c>
      <c r="G2832" s="20">
        <f t="shared" si="252"/>
        <v>1.0390599999999999</v>
      </c>
      <c r="H2832" s="20">
        <f t="shared" si="252"/>
        <v>0.99648080957788776</v>
      </c>
      <c r="I2832" s="19" t="str">
        <f t="shared" si="253"/>
        <v>0</v>
      </c>
      <c r="J2832" s="19" t="str">
        <f t="shared" si="254"/>
        <v>0</v>
      </c>
    </row>
    <row r="2833" spans="1:10" s="21" customFormat="1" hidden="1" x14ac:dyDescent="0.25">
      <c r="A2833" s="16" t="str">
        <f t="shared" si="251"/>
        <v>a</v>
      </c>
      <c r="B2833" s="22" t="s">
        <v>2</v>
      </c>
      <c r="C2833" s="23" t="s">
        <v>10</v>
      </c>
      <c r="D2833" s="24">
        <v>2000</v>
      </c>
      <c r="E2833" s="24">
        <v>2078.12</v>
      </c>
      <c r="F2833" s="24">
        <v>2070.8067000000001</v>
      </c>
      <c r="G2833" s="25"/>
      <c r="H2833" s="25"/>
      <c r="I2833" s="24"/>
      <c r="J2833" s="24"/>
    </row>
    <row r="2834" spans="1:10" s="21" customFormat="1" hidden="1" x14ac:dyDescent="0.25">
      <c r="A2834" s="16" t="str">
        <f t="shared" si="251"/>
        <v>a</v>
      </c>
      <c r="B2834" s="22" t="s">
        <v>2</v>
      </c>
      <c r="C2834" s="26" t="s">
        <v>13</v>
      </c>
      <c r="D2834" s="27">
        <v>2000</v>
      </c>
      <c r="E2834" s="27">
        <v>2078.12</v>
      </c>
      <c r="F2834" s="27">
        <v>2070.8067000000001</v>
      </c>
      <c r="G2834" s="28"/>
      <c r="H2834" s="28"/>
      <c r="I2834" s="27"/>
      <c r="J2834" s="27"/>
    </row>
    <row r="2835" spans="1:10" s="21" customFormat="1" ht="30.75" hidden="1" thickBot="1" x14ac:dyDescent="0.3">
      <c r="A2835" s="16" t="str">
        <f t="shared" si="251"/>
        <v>a</v>
      </c>
      <c r="B2835" s="17" t="s">
        <v>1214</v>
      </c>
      <c r="C2835" s="18" t="s">
        <v>1215</v>
      </c>
      <c r="D2835" s="19">
        <v>3000</v>
      </c>
      <c r="E2835" s="19">
        <v>2983.2</v>
      </c>
      <c r="F2835" s="19">
        <v>2980.6167800000003</v>
      </c>
      <c r="G2835" s="20">
        <f t="shared" si="252"/>
        <v>0.99439999999999995</v>
      </c>
      <c r="H2835" s="20">
        <f t="shared" si="252"/>
        <v>0.99913407750067063</v>
      </c>
      <c r="I2835" s="19" t="str">
        <f t="shared" si="253"/>
        <v>0</v>
      </c>
      <c r="J2835" s="19" t="str">
        <f t="shared" si="254"/>
        <v>0</v>
      </c>
    </row>
    <row r="2836" spans="1:10" s="21" customFormat="1" hidden="1" x14ac:dyDescent="0.25">
      <c r="A2836" s="16" t="str">
        <f t="shared" si="251"/>
        <v>a</v>
      </c>
      <c r="B2836" s="22" t="s">
        <v>2</v>
      </c>
      <c r="C2836" s="23" t="s">
        <v>10</v>
      </c>
      <c r="D2836" s="24">
        <v>3000</v>
      </c>
      <c r="E2836" s="24">
        <v>2983.2</v>
      </c>
      <c r="F2836" s="24">
        <v>2980.6167800000003</v>
      </c>
      <c r="G2836" s="25"/>
      <c r="H2836" s="25"/>
      <c r="I2836" s="24"/>
      <c r="J2836" s="24"/>
    </row>
    <row r="2837" spans="1:10" s="21" customFormat="1" hidden="1" x14ac:dyDescent="0.25">
      <c r="A2837" s="16" t="str">
        <f t="shared" si="251"/>
        <v>a</v>
      </c>
      <c r="B2837" s="22" t="s">
        <v>2</v>
      </c>
      <c r="C2837" s="26" t="s">
        <v>12</v>
      </c>
      <c r="D2837" s="27">
        <v>0</v>
      </c>
      <c r="E2837" s="27">
        <v>2.363</v>
      </c>
      <c r="F2837" s="27">
        <v>2.2650100000000002</v>
      </c>
      <c r="G2837" s="28"/>
      <c r="H2837" s="28"/>
      <c r="I2837" s="27"/>
      <c r="J2837" s="27"/>
    </row>
    <row r="2838" spans="1:10" s="21" customFormat="1" hidden="1" x14ac:dyDescent="0.25">
      <c r="A2838" s="16" t="str">
        <f t="shared" si="251"/>
        <v>a</v>
      </c>
      <c r="B2838" s="22" t="s">
        <v>2</v>
      </c>
      <c r="C2838" s="26" t="s">
        <v>13</v>
      </c>
      <c r="D2838" s="27">
        <v>3000</v>
      </c>
      <c r="E2838" s="27">
        <v>2980.837</v>
      </c>
      <c r="F2838" s="27">
        <v>2978.3517700000002</v>
      </c>
      <c r="G2838" s="28"/>
      <c r="H2838" s="28"/>
      <c r="I2838" s="27"/>
      <c r="J2838" s="27"/>
    </row>
    <row r="2839" spans="1:10" s="21" customFormat="1" ht="30.75" hidden="1" thickBot="1" x14ac:dyDescent="0.3">
      <c r="A2839" s="16" t="str">
        <f t="shared" si="251"/>
        <v>a</v>
      </c>
      <c r="B2839" s="17" t="s">
        <v>1216</v>
      </c>
      <c r="C2839" s="18" t="s">
        <v>1217</v>
      </c>
      <c r="D2839" s="19">
        <v>400</v>
      </c>
      <c r="E2839" s="19">
        <v>636</v>
      </c>
      <c r="F2839" s="19">
        <v>636</v>
      </c>
      <c r="G2839" s="20">
        <f t="shared" si="252"/>
        <v>1.59</v>
      </c>
      <c r="H2839" s="20">
        <f t="shared" si="252"/>
        <v>1</v>
      </c>
      <c r="I2839" s="19" t="str">
        <f t="shared" si="253"/>
        <v>1</v>
      </c>
      <c r="J2839" s="19" t="str">
        <f t="shared" si="254"/>
        <v>0</v>
      </c>
    </row>
    <row r="2840" spans="1:10" s="21" customFormat="1" hidden="1" x14ac:dyDescent="0.25">
      <c r="A2840" s="16" t="str">
        <f t="shared" si="251"/>
        <v>a</v>
      </c>
      <c r="B2840" s="22" t="s">
        <v>2</v>
      </c>
      <c r="C2840" s="23" t="s">
        <v>10</v>
      </c>
      <c r="D2840" s="24">
        <v>400</v>
      </c>
      <c r="E2840" s="24">
        <v>636</v>
      </c>
      <c r="F2840" s="24">
        <v>636</v>
      </c>
      <c r="G2840" s="25"/>
      <c r="H2840" s="25"/>
      <c r="I2840" s="24"/>
      <c r="J2840" s="24"/>
    </row>
    <row r="2841" spans="1:10" s="21" customFormat="1" hidden="1" x14ac:dyDescent="0.25">
      <c r="A2841" s="16" t="str">
        <f t="shared" si="251"/>
        <v>a</v>
      </c>
      <c r="B2841" s="22" t="s">
        <v>2</v>
      </c>
      <c r="C2841" s="26" t="s">
        <v>13</v>
      </c>
      <c r="D2841" s="27">
        <v>400</v>
      </c>
      <c r="E2841" s="27">
        <v>636</v>
      </c>
      <c r="F2841" s="27">
        <v>636</v>
      </c>
      <c r="G2841" s="28"/>
      <c r="H2841" s="28"/>
      <c r="I2841" s="27"/>
      <c r="J2841" s="27"/>
    </row>
    <row r="2842" spans="1:10" s="21" customFormat="1" ht="18.75" hidden="1" thickBot="1" x14ac:dyDescent="0.3">
      <c r="A2842" s="16" t="str">
        <f t="shared" si="251"/>
        <v>a</v>
      </c>
      <c r="B2842" s="17" t="s">
        <v>1218</v>
      </c>
      <c r="C2842" s="18" t="s">
        <v>1219</v>
      </c>
      <c r="D2842" s="19">
        <v>500</v>
      </c>
      <c r="E2842" s="19">
        <v>550</v>
      </c>
      <c r="F2842" s="19">
        <v>549.76396999999997</v>
      </c>
      <c r="G2842" s="20">
        <f t="shared" si="252"/>
        <v>1.1000000000000001</v>
      </c>
      <c r="H2842" s="20">
        <f t="shared" si="252"/>
        <v>0.99957085454545447</v>
      </c>
      <c r="I2842" s="19" t="str">
        <f t="shared" si="253"/>
        <v>0</v>
      </c>
      <c r="J2842" s="19" t="str">
        <f t="shared" si="254"/>
        <v>0</v>
      </c>
    </row>
    <row r="2843" spans="1:10" s="21" customFormat="1" hidden="1" x14ac:dyDescent="0.25">
      <c r="A2843" s="16" t="str">
        <f t="shared" si="251"/>
        <v>a</v>
      </c>
      <c r="B2843" s="22" t="s">
        <v>2</v>
      </c>
      <c r="C2843" s="23" t="s">
        <v>10</v>
      </c>
      <c r="D2843" s="24">
        <v>500</v>
      </c>
      <c r="E2843" s="24">
        <v>550</v>
      </c>
      <c r="F2843" s="24">
        <v>549.76396999999997</v>
      </c>
      <c r="G2843" s="25"/>
      <c r="H2843" s="25"/>
      <c r="I2843" s="24"/>
      <c r="J2843" s="24"/>
    </row>
    <row r="2844" spans="1:10" s="21" customFormat="1" hidden="1" x14ac:dyDescent="0.25">
      <c r="A2844" s="16" t="str">
        <f t="shared" si="251"/>
        <v>a</v>
      </c>
      <c r="B2844" s="22" t="s">
        <v>2</v>
      </c>
      <c r="C2844" s="26" t="s">
        <v>13</v>
      </c>
      <c r="D2844" s="27">
        <v>500</v>
      </c>
      <c r="E2844" s="27">
        <v>550</v>
      </c>
      <c r="F2844" s="27">
        <v>549.76396999999997</v>
      </c>
      <c r="G2844" s="28"/>
      <c r="H2844" s="28"/>
      <c r="I2844" s="27"/>
      <c r="J2844" s="27"/>
    </row>
    <row r="2845" spans="1:10" s="21" customFormat="1" ht="18.75" hidden="1" thickBot="1" x14ac:dyDescent="0.3">
      <c r="A2845" s="16" t="str">
        <f t="shared" si="251"/>
        <v>a</v>
      </c>
      <c r="B2845" s="17" t="s">
        <v>1220</v>
      </c>
      <c r="C2845" s="18" t="s">
        <v>1221</v>
      </c>
      <c r="D2845" s="19">
        <v>25000</v>
      </c>
      <c r="E2845" s="19">
        <v>23635</v>
      </c>
      <c r="F2845" s="19">
        <v>23634.999250000001</v>
      </c>
      <c r="G2845" s="20">
        <f t="shared" si="252"/>
        <v>0.94540000000000002</v>
      </c>
      <c r="H2845" s="20">
        <f t="shared" si="252"/>
        <v>0.99999996826740012</v>
      </c>
      <c r="I2845" s="19" t="str">
        <f t="shared" si="253"/>
        <v>0</v>
      </c>
      <c r="J2845" s="19" t="str">
        <f t="shared" si="254"/>
        <v>0</v>
      </c>
    </row>
    <row r="2846" spans="1:10" s="21" customFormat="1" hidden="1" x14ac:dyDescent="0.25">
      <c r="A2846" s="16" t="str">
        <f t="shared" si="251"/>
        <v>a</v>
      </c>
      <c r="B2846" s="22" t="s">
        <v>2</v>
      </c>
      <c r="C2846" s="23" t="s">
        <v>10</v>
      </c>
      <c r="D2846" s="24">
        <v>25000</v>
      </c>
      <c r="E2846" s="24">
        <v>23635</v>
      </c>
      <c r="F2846" s="24">
        <v>23634.999250000001</v>
      </c>
      <c r="G2846" s="25"/>
      <c r="H2846" s="25"/>
      <c r="I2846" s="24"/>
      <c r="J2846" s="24"/>
    </row>
    <row r="2847" spans="1:10" s="21" customFormat="1" hidden="1" x14ac:dyDescent="0.25">
      <c r="A2847" s="16" t="str">
        <f t="shared" si="251"/>
        <v>a</v>
      </c>
      <c r="B2847" s="22" t="s">
        <v>2</v>
      </c>
      <c r="C2847" s="26" t="s">
        <v>13</v>
      </c>
      <c r="D2847" s="27">
        <v>25000</v>
      </c>
      <c r="E2847" s="27">
        <v>23635</v>
      </c>
      <c r="F2847" s="27">
        <v>23634.999250000001</v>
      </c>
      <c r="G2847" s="28"/>
      <c r="H2847" s="28"/>
      <c r="I2847" s="27"/>
      <c r="J2847" s="27"/>
    </row>
    <row r="2848" spans="1:10" s="21" customFormat="1" ht="18.75" hidden="1" thickBot="1" x14ac:dyDescent="0.3">
      <c r="A2848" s="16" t="str">
        <f t="shared" si="251"/>
        <v>a</v>
      </c>
      <c r="B2848" s="17" t="s">
        <v>1222</v>
      </c>
      <c r="C2848" s="18" t="s">
        <v>1223</v>
      </c>
      <c r="D2848" s="19">
        <v>1300</v>
      </c>
      <c r="E2848" s="19">
        <v>1351</v>
      </c>
      <c r="F2848" s="19">
        <v>1350.82278</v>
      </c>
      <c r="G2848" s="20">
        <f t="shared" si="252"/>
        <v>1.0392307692307692</v>
      </c>
      <c r="H2848" s="20">
        <f t="shared" si="252"/>
        <v>0.99986882309400438</v>
      </c>
      <c r="I2848" s="19" t="str">
        <f t="shared" si="253"/>
        <v>0</v>
      </c>
      <c r="J2848" s="19" t="str">
        <f t="shared" si="254"/>
        <v>0</v>
      </c>
    </row>
    <row r="2849" spans="1:10" s="21" customFormat="1" hidden="1" x14ac:dyDescent="0.25">
      <c r="A2849" s="16" t="str">
        <f t="shared" si="251"/>
        <v>a</v>
      </c>
      <c r="B2849" s="22" t="s">
        <v>2</v>
      </c>
      <c r="C2849" s="23" t="s">
        <v>10</v>
      </c>
      <c r="D2849" s="24">
        <v>1300</v>
      </c>
      <c r="E2849" s="24">
        <v>1351</v>
      </c>
      <c r="F2849" s="24">
        <v>1350.82278</v>
      </c>
      <c r="G2849" s="25"/>
      <c r="H2849" s="25"/>
      <c r="I2849" s="24"/>
      <c r="J2849" s="24"/>
    </row>
    <row r="2850" spans="1:10" s="21" customFormat="1" hidden="1" x14ac:dyDescent="0.25">
      <c r="A2850" s="16" t="str">
        <f t="shared" si="251"/>
        <v>a</v>
      </c>
      <c r="B2850" s="22" t="s">
        <v>2</v>
      </c>
      <c r="C2850" s="26" t="s">
        <v>13</v>
      </c>
      <c r="D2850" s="27">
        <v>1300</v>
      </c>
      <c r="E2850" s="27">
        <v>1351</v>
      </c>
      <c r="F2850" s="27">
        <v>1350.82278</v>
      </c>
      <c r="G2850" s="28"/>
      <c r="H2850" s="28"/>
      <c r="I2850" s="27"/>
      <c r="J2850" s="27"/>
    </row>
    <row r="2851" spans="1:10" s="21" customFormat="1" ht="18.75" hidden="1" thickBot="1" x14ac:dyDescent="0.3">
      <c r="A2851" s="16" t="str">
        <f t="shared" si="251"/>
        <v>a</v>
      </c>
      <c r="B2851" s="17" t="s">
        <v>1224</v>
      </c>
      <c r="C2851" s="18" t="s">
        <v>1225</v>
      </c>
      <c r="D2851" s="19">
        <v>3900</v>
      </c>
      <c r="E2851" s="19">
        <v>4050</v>
      </c>
      <c r="F2851" s="19">
        <v>3977.7838400000001</v>
      </c>
      <c r="G2851" s="20">
        <f t="shared" si="252"/>
        <v>1.0384615384615385</v>
      </c>
      <c r="H2851" s="20">
        <f t="shared" si="252"/>
        <v>0.98216884938271609</v>
      </c>
      <c r="I2851" s="19" t="str">
        <f t="shared" si="253"/>
        <v>0</v>
      </c>
      <c r="J2851" s="19" t="str">
        <f t="shared" si="254"/>
        <v>0</v>
      </c>
    </row>
    <row r="2852" spans="1:10" s="21" customFormat="1" hidden="1" x14ac:dyDescent="0.25">
      <c r="A2852" s="16" t="str">
        <f t="shared" si="251"/>
        <v>a</v>
      </c>
      <c r="B2852" s="22" t="s">
        <v>2</v>
      </c>
      <c r="C2852" s="23" t="s">
        <v>10</v>
      </c>
      <c r="D2852" s="24">
        <v>3900</v>
      </c>
      <c r="E2852" s="24">
        <v>4050</v>
      </c>
      <c r="F2852" s="24">
        <v>3977.7838400000001</v>
      </c>
      <c r="G2852" s="25"/>
      <c r="H2852" s="25"/>
      <c r="I2852" s="24"/>
      <c r="J2852" s="24"/>
    </row>
    <row r="2853" spans="1:10" s="21" customFormat="1" hidden="1" x14ac:dyDescent="0.25">
      <c r="A2853" s="16" t="str">
        <f t="shared" si="251"/>
        <v>a</v>
      </c>
      <c r="B2853" s="22" t="s">
        <v>2</v>
      </c>
      <c r="C2853" s="26" t="s">
        <v>13</v>
      </c>
      <c r="D2853" s="27">
        <v>3900</v>
      </c>
      <c r="E2853" s="27">
        <v>4050</v>
      </c>
      <c r="F2853" s="27">
        <v>3977.7838400000001</v>
      </c>
      <c r="G2853" s="28"/>
      <c r="H2853" s="28"/>
      <c r="I2853" s="27"/>
      <c r="J2853" s="27"/>
    </row>
    <row r="2854" spans="1:10" s="21" customFormat="1" ht="18.75" hidden="1" thickBot="1" x14ac:dyDescent="0.3">
      <c r="A2854" s="16" t="str">
        <f t="shared" si="251"/>
        <v>a</v>
      </c>
      <c r="B2854" s="17" t="s">
        <v>1226</v>
      </c>
      <c r="C2854" s="18" t="s">
        <v>1227</v>
      </c>
      <c r="D2854" s="19">
        <v>4500</v>
      </c>
      <c r="E2854" s="19">
        <v>5600</v>
      </c>
      <c r="F2854" s="19">
        <v>5498.2107999999998</v>
      </c>
      <c r="G2854" s="20">
        <f t="shared" si="252"/>
        <v>1.2444444444444445</v>
      </c>
      <c r="H2854" s="20">
        <f t="shared" si="252"/>
        <v>0.98182335714285707</v>
      </c>
      <c r="I2854" s="19" t="str">
        <f t="shared" si="253"/>
        <v>0</v>
      </c>
      <c r="J2854" s="19" t="str">
        <f t="shared" si="254"/>
        <v>0</v>
      </c>
    </row>
    <row r="2855" spans="1:10" s="21" customFormat="1" hidden="1" x14ac:dyDescent="0.25">
      <c r="A2855" s="16" t="str">
        <f t="shared" si="251"/>
        <v>a</v>
      </c>
      <c r="B2855" s="22" t="s">
        <v>2</v>
      </c>
      <c r="C2855" s="23" t="s">
        <v>10</v>
      </c>
      <c r="D2855" s="24">
        <v>4500</v>
      </c>
      <c r="E2855" s="24">
        <v>5600</v>
      </c>
      <c r="F2855" s="24">
        <v>5498.2107999999998</v>
      </c>
      <c r="G2855" s="25"/>
      <c r="H2855" s="25"/>
      <c r="I2855" s="24"/>
      <c r="J2855" s="24"/>
    </row>
    <row r="2856" spans="1:10" s="21" customFormat="1" hidden="1" x14ac:dyDescent="0.25">
      <c r="A2856" s="16" t="str">
        <f t="shared" si="251"/>
        <v>a</v>
      </c>
      <c r="B2856" s="22" t="s">
        <v>2</v>
      </c>
      <c r="C2856" s="26" t="s">
        <v>13</v>
      </c>
      <c r="D2856" s="27">
        <v>4500</v>
      </c>
      <c r="E2856" s="27">
        <v>5600</v>
      </c>
      <c r="F2856" s="27">
        <v>5498.2107999999998</v>
      </c>
      <c r="G2856" s="28"/>
      <c r="H2856" s="28"/>
      <c r="I2856" s="27"/>
      <c r="J2856" s="27"/>
    </row>
    <row r="2857" spans="1:10" s="21" customFormat="1" ht="18.75" hidden="1" thickBot="1" x14ac:dyDescent="0.3">
      <c r="A2857" s="16" t="str">
        <f t="shared" si="251"/>
        <v>a</v>
      </c>
      <c r="B2857" s="17" t="s">
        <v>1228</v>
      </c>
      <c r="C2857" s="18" t="s">
        <v>1229</v>
      </c>
      <c r="D2857" s="19">
        <v>200</v>
      </c>
      <c r="E2857" s="19">
        <v>350</v>
      </c>
      <c r="F2857" s="19">
        <v>349.62245000000001</v>
      </c>
      <c r="G2857" s="20">
        <f t="shared" si="252"/>
        <v>1.75</v>
      </c>
      <c r="H2857" s="20">
        <f t="shared" si="252"/>
        <v>0.99892128571428573</v>
      </c>
      <c r="I2857" s="19" t="str">
        <f t="shared" si="253"/>
        <v>1</v>
      </c>
      <c r="J2857" s="19" t="str">
        <f t="shared" si="254"/>
        <v>0</v>
      </c>
    </row>
    <row r="2858" spans="1:10" s="21" customFormat="1" hidden="1" x14ac:dyDescent="0.25">
      <c r="A2858" s="16" t="str">
        <f t="shared" si="251"/>
        <v>a</v>
      </c>
      <c r="B2858" s="22" t="s">
        <v>2</v>
      </c>
      <c r="C2858" s="23" t="s">
        <v>10</v>
      </c>
      <c r="D2858" s="24">
        <v>200</v>
      </c>
      <c r="E2858" s="24">
        <v>350</v>
      </c>
      <c r="F2858" s="24">
        <v>349.62245000000001</v>
      </c>
      <c r="G2858" s="25"/>
      <c r="H2858" s="25"/>
      <c r="I2858" s="24"/>
      <c r="J2858" s="24"/>
    </row>
    <row r="2859" spans="1:10" s="21" customFormat="1" hidden="1" x14ac:dyDescent="0.25">
      <c r="A2859" s="16" t="str">
        <f t="shared" si="251"/>
        <v>a</v>
      </c>
      <c r="B2859" s="22" t="s">
        <v>2</v>
      </c>
      <c r="C2859" s="26" t="s">
        <v>13</v>
      </c>
      <c r="D2859" s="27">
        <v>200</v>
      </c>
      <c r="E2859" s="27">
        <v>350</v>
      </c>
      <c r="F2859" s="27">
        <v>349.62245000000001</v>
      </c>
      <c r="G2859" s="28"/>
      <c r="H2859" s="28"/>
      <c r="I2859" s="27"/>
      <c r="J2859" s="27"/>
    </row>
    <row r="2860" spans="1:10" s="21" customFormat="1" ht="18.75" hidden="1" thickBot="1" x14ac:dyDescent="0.3">
      <c r="A2860" s="16" t="str">
        <f t="shared" si="251"/>
        <v>a</v>
      </c>
      <c r="B2860" s="17" t="s">
        <v>1230</v>
      </c>
      <c r="C2860" s="18" t="s">
        <v>1231</v>
      </c>
      <c r="D2860" s="19">
        <v>500</v>
      </c>
      <c r="E2860" s="19">
        <v>500</v>
      </c>
      <c r="F2860" s="19">
        <v>499.99990000000003</v>
      </c>
      <c r="G2860" s="20">
        <f t="shared" si="252"/>
        <v>1</v>
      </c>
      <c r="H2860" s="20">
        <f t="shared" si="252"/>
        <v>0.99999980000000011</v>
      </c>
      <c r="I2860" s="19" t="str">
        <f t="shared" si="253"/>
        <v>0</v>
      </c>
      <c r="J2860" s="19" t="str">
        <f t="shared" si="254"/>
        <v>0</v>
      </c>
    </row>
    <row r="2861" spans="1:10" s="21" customFormat="1" hidden="1" x14ac:dyDescent="0.25">
      <c r="A2861" s="16" t="str">
        <f t="shared" si="251"/>
        <v>a</v>
      </c>
      <c r="B2861" s="22" t="s">
        <v>2</v>
      </c>
      <c r="C2861" s="23" t="s">
        <v>10</v>
      </c>
      <c r="D2861" s="24">
        <v>500</v>
      </c>
      <c r="E2861" s="24">
        <v>500</v>
      </c>
      <c r="F2861" s="24">
        <v>499.99990000000003</v>
      </c>
      <c r="G2861" s="25"/>
      <c r="H2861" s="25"/>
      <c r="I2861" s="24"/>
      <c r="J2861" s="24"/>
    </row>
    <row r="2862" spans="1:10" s="21" customFormat="1" hidden="1" x14ac:dyDescent="0.25">
      <c r="A2862" s="16" t="str">
        <f t="shared" si="251"/>
        <v>a</v>
      </c>
      <c r="B2862" s="22" t="s">
        <v>2</v>
      </c>
      <c r="C2862" s="26" t="s">
        <v>13</v>
      </c>
      <c r="D2862" s="27">
        <v>500</v>
      </c>
      <c r="E2862" s="27">
        <v>500</v>
      </c>
      <c r="F2862" s="27">
        <v>499.99990000000003</v>
      </c>
      <c r="G2862" s="28"/>
      <c r="H2862" s="28"/>
      <c r="I2862" s="27"/>
      <c r="J2862" s="27"/>
    </row>
    <row r="2863" spans="1:10" s="21" customFormat="1" ht="18.75" hidden="1" thickBot="1" x14ac:dyDescent="0.3">
      <c r="A2863" s="16" t="str">
        <f t="shared" si="251"/>
        <v>a</v>
      </c>
      <c r="B2863" s="17" t="s">
        <v>1232</v>
      </c>
      <c r="C2863" s="18" t="s">
        <v>1233</v>
      </c>
      <c r="D2863" s="19">
        <v>800</v>
      </c>
      <c r="E2863" s="19">
        <v>910.30100000000004</v>
      </c>
      <c r="F2863" s="19">
        <v>895.74167999999997</v>
      </c>
      <c r="G2863" s="20">
        <f t="shared" si="252"/>
        <v>1.1378762500000001</v>
      </c>
      <c r="H2863" s="20">
        <f t="shared" si="252"/>
        <v>0.98400603756339933</v>
      </c>
      <c r="I2863" s="19" t="str">
        <f t="shared" si="253"/>
        <v>0</v>
      </c>
      <c r="J2863" s="19" t="str">
        <f t="shared" si="254"/>
        <v>0</v>
      </c>
    </row>
    <row r="2864" spans="1:10" s="21" customFormat="1" hidden="1" x14ac:dyDescent="0.25">
      <c r="A2864" s="16" t="str">
        <f t="shared" si="251"/>
        <v>a</v>
      </c>
      <c r="B2864" s="22" t="s">
        <v>2</v>
      </c>
      <c r="C2864" s="23" t="s">
        <v>10</v>
      </c>
      <c r="D2864" s="24">
        <v>800</v>
      </c>
      <c r="E2864" s="24">
        <v>910.30100000000004</v>
      </c>
      <c r="F2864" s="24">
        <v>895.74167999999997</v>
      </c>
      <c r="G2864" s="25"/>
      <c r="H2864" s="25"/>
      <c r="I2864" s="24"/>
      <c r="J2864" s="24"/>
    </row>
    <row r="2865" spans="1:10" s="21" customFormat="1" hidden="1" x14ac:dyDescent="0.25">
      <c r="A2865" s="16" t="str">
        <f t="shared" si="251"/>
        <v>a</v>
      </c>
      <c r="B2865" s="22" t="s">
        <v>2</v>
      </c>
      <c r="C2865" s="26" t="s">
        <v>13</v>
      </c>
      <c r="D2865" s="27">
        <v>800</v>
      </c>
      <c r="E2865" s="27">
        <v>910.30100000000004</v>
      </c>
      <c r="F2865" s="27">
        <v>895.74167999999997</v>
      </c>
      <c r="G2865" s="28"/>
      <c r="H2865" s="28"/>
      <c r="I2865" s="27"/>
      <c r="J2865" s="27"/>
    </row>
    <row r="2866" spans="1:10" s="21" customFormat="1" ht="30.75" hidden="1" thickBot="1" x14ac:dyDescent="0.3">
      <c r="A2866" s="16" t="str">
        <f t="shared" si="251"/>
        <v>a</v>
      </c>
      <c r="B2866" s="17" t="s">
        <v>1234</v>
      </c>
      <c r="C2866" s="18" t="s">
        <v>1235</v>
      </c>
      <c r="D2866" s="19">
        <v>2500</v>
      </c>
      <c r="E2866" s="19">
        <v>2466</v>
      </c>
      <c r="F2866" s="19">
        <v>2451.53559</v>
      </c>
      <c r="G2866" s="20">
        <f t="shared" si="252"/>
        <v>0.98640000000000005</v>
      </c>
      <c r="H2866" s="20">
        <f t="shared" si="252"/>
        <v>0.99413446472019462</v>
      </c>
      <c r="I2866" s="19" t="str">
        <f t="shared" si="253"/>
        <v>0</v>
      </c>
      <c r="J2866" s="19" t="str">
        <f t="shared" si="254"/>
        <v>0</v>
      </c>
    </row>
    <row r="2867" spans="1:10" s="21" customFormat="1" hidden="1" x14ac:dyDescent="0.25">
      <c r="A2867" s="16" t="str">
        <f t="shared" si="251"/>
        <v>a</v>
      </c>
      <c r="B2867" s="22" t="s">
        <v>2</v>
      </c>
      <c r="C2867" s="23" t="s">
        <v>10</v>
      </c>
      <c r="D2867" s="24">
        <v>2500</v>
      </c>
      <c r="E2867" s="24">
        <v>2466</v>
      </c>
      <c r="F2867" s="24">
        <v>2451.53559</v>
      </c>
      <c r="G2867" s="25"/>
      <c r="H2867" s="25"/>
      <c r="I2867" s="24"/>
      <c r="J2867" s="24"/>
    </row>
    <row r="2868" spans="1:10" s="21" customFormat="1" hidden="1" x14ac:dyDescent="0.25">
      <c r="A2868" s="16" t="str">
        <f t="shared" si="251"/>
        <v>a</v>
      </c>
      <c r="B2868" s="22" t="s">
        <v>2</v>
      </c>
      <c r="C2868" s="26" t="s">
        <v>13</v>
      </c>
      <c r="D2868" s="27">
        <v>2500</v>
      </c>
      <c r="E2868" s="27">
        <v>2466</v>
      </c>
      <c r="F2868" s="27">
        <v>2451.53559</v>
      </c>
      <c r="G2868" s="28"/>
      <c r="H2868" s="28"/>
      <c r="I2868" s="27"/>
      <c r="J2868" s="27"/>
    </row>
    <row r="2869" spans="1:10" s="21" customFormat="1" ht="30.75" hidden="1" thickBot="1" x14ac:dyDescent="0.3">
      <c r="A2869" s="16" t="str">
        <f t="shared" si="251"/>
        <v>a</v>
      </c>
      <c r="B2869" s="17" t="s">
        <v>1236</v>
      </c>
      <c r="C2869" s="18" t="s">
        <v>1237</v>
      </c>
      <c r="D2869" s="19">
        <v>37200</v>
      </c>
      <c r="E2869" s="19">
        <v>37199.999999999993</v>
      </c>
      <c r="F2869" s="19">
        <v>37139.522879999997</v>
      </c>
      <c r="G2869" s="20">
        <f t="shared" si="252"/>
        <v>0.99999999999999978</v>
      </c>
      <c r="H2869" s="20">
        <f t="shared" si="252"/>
        <v>0.99837427096774201</v>
      </c>
      <c r="I2869" s="19" t="str">
        <f t="shared" si="253"/>
        <v>0</v>
      </c>
      <c r="J2869" s="19" t="str">
        <f t="shared" si="254"/>
        <v>0</v>
      </c>
    </row>
    <row r="2870" spans="1:10" s="21" customFormat="1" hidden="1" x14ac:dyDescent="0.25">
      <c r="A2870" s="16" t="str">
        <f t="shared" si="251"/>
        <v>a</v>
      </c>
      <c r="B2870" s="22" t="s">
        <v>2</v>
      </c>
      <c r="C2870" s="23" t="s">
        <v>10</v>
      </c>
      <c r="D2870" s="24">
        <v>37200</v>
      </c>
      <c r="E2870" s="24">
        <v>37198.850999999995</v>
      </c>
      <c r="F2870" s="24">
        <v>37138.373879999999</v>
      </c>
      <c r="G2870" s="25"/>
      <c r="H2870" s="25"/>
      <c r="I2870" s="24"/>
      <c r="J2870" s="24"/>
    </row>
    <row r="2871" spans="1:10" s="21" customFormat="1" hidden="1" x14ac:dyDescent="0.25">
      <c r="A2871" s="16" t="str">
        <f t="shared" si="251"/>
        <v>a</v>
      </c>
      <c r="B2871" s="22" t="s">
        <v>2</v>
      </c>
      <c r="C2871" s="26" t="s">
        <v>11</v>
      </c>
      <c r="D2871" s="27">
        <v>180</v>
      </c>
      <c r="E2871" s="27">
        <v>153.30000000000001</v>
      </c>
      <c r="F2871" s="27">
        <v>153.30000000000001</v>
      </c>
      <c r="G2871" s="28"/>
      <c r="H2871" s="28"/>
      <c r="I2871" s="27"/>
      <c r="J2871" s="27"/>
    </row>
    <row r="2872" spans="1:10" s="21" customFormat="1" hidden="1" x14ac:dyDescent="0.25">
      <c r="A2872" s="16" t="str">
        <f t="shared" si="251"/>
        <v>a</v>
      </c>
      <c r="B2872" s="22" t="s">
        <v>2</v>
      </c>
      <c r="C2872" s="26" t="s">
        <v>12</v>
      </c>
      <c r="D2872" s="27">
        <v>20</v>
      </c>
      <c r="E2872" s="27">
        <v>45.551000000000002</v>
      </c>
      <c r="F2872" s="27">
        <v>45.472279999999998</v>
      </c>
      <c r="G2872" s="28"/>
      <c r="H2872" s="28"/>
      <c r="I2872" s="27"/>
      <c r="J2872" s="27"/>
    </row>
    <row r="2873" spans="1:10" s="21" customFormat="1" hidden="1" x14ac:dyDescent="0.25">
      <c r="A2873" s="16" t="str">
        <f t="shared" si="251"/>
        <v>a</v>
      </c>
      <c r="B2873" s="22" t="s">
        <v>2</v>
      </c>
      <c r="C2873" s="26" t="s">
        <v>13</v>
      </c>
      <c r="D2873" s="27">
        <v>31000</v>
      </c>
      <c r="E2873" s="27">
        <v>32088</v>
      </c>
      <c r="F2873" s="27">
        <v>32069.70882</v>
      </c>
      <c r="G2873" s="28"/>
      <c r="H2873" s="28"/>
      <c r="I2873" s="27"/>
      <c r="J2873" s="27"/>
    </row>
    <row r="2874" spans="1:10" s="21" customFormat="1" hidden="1" x14ac:dyDescent="0.25">
      <c r="A2874" s="16" t="str">
        <f t="shared" si="251"/>
        <v>a</v>
      </c>
      <c r="B2874" s="22" t="s">
        <v>2</v>
      </c>
      <c r="C2874" s="26" t="s">
        <v>14</v>
      </c>
      <c r="D2874" s="27">
        <v>6000</v>
      </c>
      <c r="E2874" s="27">
        <v>4912</v>
      </c>
      <c r="F2874" s="27">
        <v>4869.8927799999992</v>
      </c>
      <c r="G2874" s="28"/>
      <c r="H2874" s="28"/>
      <c r="I2874" s="27"/>
      <c r="J2874" s="27"/>
    </row>
    <row r="2875" spans="1:10" s="21" customFormat="1" hidden="1" x14ac:dyDescent="0.25">
      <c r="A2875" s="16" t="str">
        <f t="shared" si="251"/>
        <v>a</v>
      </c>
      <c r="B2875" s="22" t="s">
        <v>2</v>
      </c>
      <c r="C2875" s="23" t="s">
        <v>17</v>
      </c>
      <c r="D2875" s="24">
        <v>0</v>
      </c>
      <c r="E2875" s="24">
        <v>1.149</v>
      </c>
      <c r="F2875" s="24">
        <v>1.149</v>
      </c>
      <c r="G2875" s="25"/>
      <c r="H2875" s="25"/>
      <c r="I2875" s="24"/>
      <c r="J2875" s="24"/>
    </row>
    <row r="2876" spans="1:10" s="21" customFormat="1" ht="18.75" hidden="1" thickBot="1" x14ac:dyDescent="0.3">
      <c r="A2876" s="16" t="str">
        <f t="shared" ref="A2876:A2930" si="255">IF(OR(D2876&lt;&gt;0,E2876&lt;&gt;0,F2876&lt;&gt;0),"a","b")</f>
        <v>a</v>
      </c>
      <c r="B2876" s="17" t="s">
        <v>1238</v>
      </c>
      <c r="C2876" s="18" t="s">
        <v>1239</v>
      </c>
      <c r="D2876" s="19">
        <v>385</v>
      </c>
      <c r="E2876" s="19">
        <v>394</v>
      </c>
      <c r="F2876" s="19">
        <v>394</v>
      </c>
      <c r="G2876" s="20">
        <f t="shared" ref="G2876:H2929" si="256">E2876/D2876</f>
        <v>1.0233766233766233</v>
      </c>
      <c r="H2876" s="20">
        <f t="shared" si="256"/>
        <v>1</v>
      </c>
      <c r="I2876" s="19" t="str">
        <f t="shared" ref="I2876:I2929" si="257">IF(OR(G2876-100%&gt;=30%,100%-G2876&gt;=30%),"1","0")</f>
        <v>0</v>
      </c>
      <c r="J2876" s="19" t="str">
        <f t="shared" ref="J2876:J2929" si="258">IF(OR(H2876-100%&gt;=15%,100%-H2876&gt;=15%),"1","0")</f>
        <v>0</v>
      </c>
    </row>
    <row r="2877" spans="1:10" s="21" customFormat="1" hidden="1" x14ac:dyDescent="0.25">
      <c r="A2877" s="16" t="str">
        <f t="shared" si="255"/>
        <v>a</v>
      </c>
      <c r="B2877" s="22" t="s">
        <v>2</v>
      </c>
      <c r="C2877" s="23" t="s">
        <v>10</v>
      </c>
      <c r="D2877" s="24">
        <v>385</v>
      </c>
      <c r="E2877" s="24">
        <v>394</v>
      </c>
      <c r="F2877" s="24">
        <v>394</v>
      </c>
      <c r="G2877" s="25"/>
      <c r="H2877" s="25"/>
      <c r="I2877" s="24"/>
      <c r="J2877" s="24"/>
    </row>
    <row r="2878" spans="1:10" s="21" customFormat="1" hidden="1" x14ac:dyDescent="0.25">
      <c r="A2878" s="16" t="str">
        <f t="shared" si="255"/>
        <v>a</v>
      </c>
      <c r="B2878" s="22" t="s">
        <v>2</v>
      </c>
      <c r="C2878" s="26" t="s">
        <v>16</v>
      </c>
      <c r="D2878" s="27">
        <v>385</v>
      </c>
      <c r="E2878" s="27">
        <v>394</v>
      </c>
      <c r="F2878" s="27">
        <v>394</v>
      </c>
      <c r="G2878" s="28"/>
      <c r="H2878" s="28"/>
      <c r="I2878" s="27"/>
      <c r="J2878" s="27"/>
    </row>
    <row r="2879" spans="1:10" s="21" customFormat="1" ht="30.75" hidden="1" thickBot="1" x14ac:dyDescent="0.3">
      <c r="A2879" s="16" t="str">
        <f t="shared" si="255"/>
        <v>a</v>
      </c>
      <c r="B2879" s="17" t="s">
        <v>1240</v>
      </c>
      <c r="C2879" s="18" t="s">
        <v>1241</v>
      </c>
      <c r="D2879" s="19">
        <v>675</v>
      </c>
      <c r="E2879" s="19">
        <v>603.1</v>
      </c>
      <c r="F2879" s="19">
        <v>602.96</v>
      </c>
      <c r="G2879" s="20">
        <f t="shared" si="256"/>
        <v>0.89348148148148154</v>
      </c>
      <c r="H2879" s="20">
        <f t="shared" si="256"/>
        <v>0.9997678660255348</v>
      </c>
      <c r="I2879" s="19" t="str">
        <f t="shared" si="257"/>
        <v>0</v>
      </c>
      <c r="J2879" s="19" t="str">
        <f t="shared" si="258"/>
        <v>0</v>
      </c>
    </row>
    <row r="2880" spans="1:10" s="21" customFormat="1" hidden="1" x14ac:dyDescent="0.25">
      <c r="A2880" s="16" t="str">
        <f t="shared" si="255"/>
        <v>a</v>
      </c>
      <c r="B2880" s="22" t="s">
        <v>2</v>
      </c>
      <c r="C2880" s="23" t="s">
        <v>10</v>
      </c>
      <c r="D2880" s="24">
        <v>675</v>
      </c>
      <c r="E2880" s="24">
        <v>603.1</v>
      </c>
      <c r="F2880" s="24">
        <v>602.96</v>
      </c>
      <c r="G2880" s="25"/>
      <c r="H2880" s="25"/>
      <c r="I2880" s="24"/>
      <c r="J2880" s="24"/>
    </row>
    <row r="2881" spans="1:10" s="21" customFormat="1" hidden="1" x14ac:dyDescent="0.25">
      <c r="A2881" s="16" t="str">
        <f t="shared" si="255"/>
        <v>a</v>
      </c>
      <c r="B2881" s="22" t="s">
        <v>2</v>
      </c>
      <c r="C2881" s="26" t="s">
        <v>15</v>
      </c>
      <c r="D2881" s="27">
        <v>675</v>
      </c>
      <c r="E2881" s="27">
        <v>603.1</v>
      </c>
      <c r="F2881" s="27">
        <v>602.96</v>
      </c>
      <c r="G2881" s="28"/>
      <c r="H2881" s="28"/>
      <c r="I2881" s="27"/>
      <c r="J2881" s="27"/>
    </row>
    <row r="2882" spans="1:10" s="21" customFormat="1" ht="60.75" hidden="1" thickBot="1" x14ac:dyDescent="0.3">
      <c r="A2882" s="16" t="str">
        <f t="shared" si="255"/>
        <v>a</v>
      </c>
      <c r="B2882" s="17" t="s">
        <v>1242</v>
      </c>
      <c r="C2882" s="18" t="s">
        <v>1243</v>
      </c>
      <c r="D2882" s="19">
        <v>5400</v>
      </c>
      <c r="E2882" s="19">
        <v>5709.2</v>
      </c>
      <c r="F2882" s="19">
        <v>5709.2</v>
      </c>
      <c r="G2882" s="20">
        <f t="shared" si="256"/>
        <v>1.0572592592592591</v>
      </c>
      <c r="H2882" s="20">
        <f t="shared" si="256"/>
        <v>1</v>
      </c>
      <c r="I2882" s="19" t="str">
        <f t="shared" si="257"/>
        <v>0</v>
      </c>
      <c r="J2882" s="19" t="str">
        <f t="shared" si="258"/>
        <v>0</v>
      </c>
    </row>
    <row r="2883" spans="1:10" s="21" customFormat="1" hidden="1" x14ac:dyDescent="0.25">
      <c r="A2883" s="16" t="str">
        <f t="shared" si="255"/>
        <v>a</v>
      </c>
      <c r="B2883" s="22" t="s">
        <v>2</v>
      </c>
      <c r="C2883" s="23" t="s">
        <v>10</v>
      </c>
      <c r="D2883" s="24">
        <v>5400</v>
      </c>
      <c r="E2883" s="24">
        <v>5709.2</v>
      </c>
      <c r="F2883" s="24">
        <v>5709.2</v>
      </c>
      <c r="G2883" s="25"/>
      <c r="H2883" s="25"/>
      <c r="I2883" s="24"/>
      <c r="J2883" s="24"/>
    </row>
    <row r="2884" spans="1:10" s="21" customFormat="1" hidden="1" x14ac:dyDescent="0.25">
      <c r="A2884" s="16" t="str">
        <f t="shared" si="255"/>
        <v>a</v>
      </c>
      <c r="B2884" s="22" t="s">
        <v>2</v>
      </c>
      <c r="C2884" s="26" t="s">
        <v>16</v>
      </c>
      <c r="D2884" s="27">
        <v>5400</v>
      </c>
      <c r="E2884" s="27">
        <v>5709.2</v>
      </c>
      <c r="F2884" s="27">
        <v>5709.2</v>
      </c>
      <c r="G2884" s="28"/>
      <c r="H2884" s="28"/>
      <c r="I2884" s="27"/>
      <c r="J2884" s="27"/>
    </row>
    <row r="2885" spans="1:10" s="21" customFormat="1" ht="45.75" hidden="1" thickBot="1" x14ac:dyDescent="0.3">
      <c r="A2885" s="16" t="str">
        <f t="shared" si="255"/>
        <v>a</v>
      </c>
      <c r="B2885" s="17" t="s">
        <v>1244</v>
      </c>
      <c r="C2885" s="18" t="s">
        <v>1245</v>
      </c>
      <c r="D2885" s="19">
        <v>250</v>
      </c>
      <c r="E2885" s="19">
        <v>233.31</v>
      </c>
      <c r="F2885" s="19">
        <v>233.04</v>
      </c>
      <c r="G2885" s="20">
        <f t="shared" si="256"/>
        <v>0.93323999999999996</v>
      </c>
      <c r="H2885" s="20">
        <f t="shared" si="256"/>
        <v>0.9988427414169988</v>
      </c>
      <c r="I2885" s="19" t="str">
        <f t="shared" si="257"/>
        <v>0</v>
      </c>
      <c r="J2885" s="19" t="str">
        <f t="shared" si="258"/>
        <v>0</v>
      </c>
    </row>
    <row r="2886" spans="1:10" s="21" customFormat="1" hidden="1" x14ac:dyDescent="0.25">
      <c r="A2886" s="16" t="str">
        <f t="shared" si="255"/>
        <v>a</v>
      </c>
      <c r="B2886" s="22" t="s">
        <v>2</v>
      </c>
      <c r="C2886" s="23" t="s">
        <v>10</v>
      </c>
      <c r="D2886" s="24">
        <v>250</v>
      </c>
      <c r="E2886" s="24">
        <v>233.31</v>
      </c>
      <c r="F2886" s="24">
        <v>233.04</v>
      </c>
      <c r="G2886" s="25"/>
      <c r="H2886" s="25"/>
      <c r="I2886" s="24"/>
      <c r="J2886" s="24"/>
    </row>
    <row r="2887" spans="1:10" s="21" customFormat="1" hidden="1" x14ac:dyDescent="0.25">
      <c r="A2887" s="16" t="str">
        <f t="shared" si="255"/>
        <v>a</v>
      </c>
      <c r="B2887" s="22" t="s">
        <v>2</v>
      </c>
      <c r="C2887" s="26" t="s">
        <v>15</v>
      </c>
      <c r="D2887" s="27">
        <v>250</v>
      </c>
      <c r="E2887" s="27">
        <v>233.31</v>
      </c>
      <c r="F2887" s="27">
        <v>233.04</v>
      </c>
      <c r="G2887" s="28"/>
      <c r="H2887" s="28"/>
      <c r="I2887" s="27"/>
      <c r="J2887" s="27"/>
    </row>
    <row r="2888" spans="1:10" s="21" customFormat="1" ht="45.75" hidden="1" thickBot="1" x14ac:dyDescent="0.3">
      <c r="A2888" s="16" t="str">
        <f t="shared" si="255"/>
        <v>a</v>
      </c>
      <c r="B2888" s="17" t="s">
        <v>1246</v>
      </c>
      <c r="C2888" s="18" t="s">
        <v>1247</v>
      </c>
      <c r="D2888" s="19">
        <v>850</v>
      </c>
      <c r="E2888" s="19">
        <v>778.3</v>
      </c>
      <c r="F2888" s="19">
        <v>5949.5428400000001</v>
      </c>
      <c r="G2888" s="20">
        <f t="shared" si="256"/>
        <v>0.91564705882352937</v>
      </c>
      <c r="H2888" s="20">
        <f t="shared" si="256"/>
        <v>7.644279635102146</v>
      </c>
      <c r="I2888" s="19" t="str">
        <f t="shared" si="257"/>
        <v>0</v>
      </c>
      <c r="J2888" s="19" t="str">
        <f t="shared" si="258"/>
        <v>1</v>
      </c>
    </row>
    <row r="2889" spans="1:10" s="21" customFormat="1" hidden="1" x14ac:dyDescent="0.25">
      <c r="A2889" s="16" t="str">
        <f t="shared" si="255"/>
        <v>a</v>
      </c>
      <c r="B2889" s="22" t="s">
        <v>2</v>
      </c>
      <c r="C2889" s="23" t="s">
        <v>10</v>
      </c>
      <c r="D2889" s="24">
        <v>850</v>
      </c>
      <c r="E2889" s="24">
        <v>778.3</v>
      </c>
      <c r="F2889" s="24">
        <v>5949.5428400000001</v>
      </c>
      <c r="G2889" s="25"/>
      <c r="H2889" s="25"/>
      <c r="I2889" s="24"/>
      <c r="J2889" s="24"/>
    </row>
    <row r="2890" spans="1:10" s="21" customFormat="1" hidden="1" x14ac:dyDescent="0.25">
      <c r="A2890" s="16" t="str">
        <f t="shared" si="255"/>
        <v>a</v>
      </c>
      <c r="B2890" s="22" t="s">
        <v>2</v>
      </c>
      <c r="C2890" s="26" t="s">
        <v>15</v>
      </c>
      <c r="D2890" s="27">
        <v>75</v>
      </c>
      <c r="E2890" s="27">
        <v>73.5</v>
      </c>
      <c r="F2890" s="27">
        <v>73.5</v>
      </c>
      <c r="G2890" s="28"/>
      <c r="H2890" s="28"/>
      <c r="I2890" s="27"/>
      <c r="J2890" s="27"/>
    </row>
    <row r="2891" spans="1:10" s="21" customFormat="1" hidden="1" x14ac:dyDescent="0.25">
      <c r="A2891" s="16" t="str">
        <f t="shared" si="255"/>
        <v>a</v>
      </c>
      <c r="B2891" s="22" t="s">
        <v>2</v>
      </c>
      <c r="C2891" s="26" t="s">
        <v>16</v>
      </c>
      <c r="D2891" s="27">
        <v>775</v>
      </c>
      <c r="E2891" s="27">
        <v>704.8</v>
      </c>
      <c r="F2891" s="27">
        <v>5876.0428400000001</v>
      </c>
      <c r="G2891" s="28"/>
      <c r="H2891" s="28"/>
      <c r="I2891" s="27"/>
      <c r="J2891" s="27"/>
    </row>
    <row r="2892" spans="1:10" s="21" customFormat="1" ht="30.75" hidden="1" thickBot="1" x14ac:dyDescent="0.3">
      <c r="A2892" s="16" t="str">
        <f t="shared" si="255"/>
        <v>a</v>
      </c>
      <c r="B2892" s="17" t="s">
        <v>1248</v>
      </c>
      <c r="C2892" s="18" t="s">
        <v>1249</v>
      </c>
      <c r="D2892" s="19">
        <v>16300</v>
      </c>
      <c r="E2892" s="19">
        <v>4592.732</v>
      </c>
      <c r="F2892" s="19">
        <v>4564.2243699999999</v>
      </c>
      <c r="G2892" s="20">
        <f t="shared" si="256"/>
        <v>0.28176269938650306</v>
      </c>
      <c r="H2892" s="20">
        <f t="shared" si="256"/>
        <v>0.99379288188381121</v>
      </c>
      <c r="I2892" s="19" t="str">
        <f t="shared" si="257"/>
        <v>1</v>
      </c>
      <c r="J2892" s="19" t="str">
        <f t="shared" si="258"/>
        <v>0</v>
      </c>
    </row>
    <row r="2893" spans="1:10" s="21" customFormat="1" hidden="1" x14ac:dyDescent="0.25">
      <c r="A2893" s="16" t="str">
        <f t="shared" si="255"/>
        <v>a</v>
      </c>
      <c r="B2893" s="22" t="s">
        <v>2</v>
      </c>
      <c r="C2893" s="23" t="s">
        <v>10</v>
      </c>
      <c r="D2893" s="24">
        <v>1000</v>
      </c>
      <c r="E2893" s="24">
        <v>952.53</v>
      </c>
      <c r="F2893" s="24">
        <v>947.97882000000004</v>
      </c>
      <c r="G2893" s="25"/>
      <c r="H2893" s="25"/>
      <c r="I2893" s="24"/>
      <c r="J2893" s="24"/>
    </row>
    <row r="2894" spans="1:10" s="21" customFormat="1" hidden="1" x14ac:dyDescent="0.25">
      <c r="A2894" s="16" t="str">
        <f t="shared" si="255"/>
        <v>a</v>
      </c>
      <c r="B2894" s="22" t="s">
        <v>2</v>
      </c>
      <c r="C2894" s="26" t="s">
        <v>12</v>
      </c>
      <c r="D2894" s="27">
        <v>0</v>
      </c>
      <c r="E2894" s="27">
        <v>2.5</v>
      </c>
      <c r="F2894" s="27">
        <v>0.45</v>
      </c>
      <c r="G2894" s="28"/>
      <c r="H2894" s="28"/>
      <c r="I2894" s="27"/>
      <c r="J2894" s="27"/>
    </row>
    <row r="2895" spans="1:10" s="21" customFormat="1" hidden="1" x14ac:dyDescent="0.25">
      <c r="A2895" s="16" t="str">
        <f t="shared" si="255"/>
        <v>a</v>
      </c>
      <c r="B2895" s="22" t="s">
        <v>2</v>
      </c>
      <c r="C2895" s="26" t="s">
        <v>16</v>
      </c>
      <c r="D2895" s="27">
        <v>1000</v>
      </c>
      <c r="E2895" s="27">
        <v>950.03</v>
      </c>
      <c r="F2895" s="27">
        <v>947.52882</v>
      </c>
      <c r="G2895" s="28"/>
      <c r="H2895" s="28"/>
      <c r="I2895" s="27"/>
      <c r="J2895" s="27"/>
    </row>
    <row r="2896" spans="1:10" s="21" customFormat="1" hidden="1" x14ac:dyDescent="0.25">
      <c r="A2896" s="16" t="str">
        <f t="shared" si="255"/>
        <v>a</v>
      </c>
      <c r="B2896" s="22" t="s">
        <v>2</v>
      </c>
      <c r="C2896" s="23" t="s">
        <v>17</v>
      </c>
      <c r="D2896" s="24">
        <v>15300</v>
      </c>
      <c r="E2896" s="24">
        <v>3340.2020000000002</v>
      </c>
      <c r="F2896" s="24">
        <v>3316.2455500000001</v>
      </c>
      <c r="G2896" s="25"/>
      <c r="H2896" s="25"/>
      <c r="I2896" s="24"/>
      <c r="J2896" s="24"/>
    </row>
    <row r="2897" spans="1:10" s="21" customFormat="1" hidden="1" x14ac:dyDescent="0.25">
      <c r="A2897" s="16" t="str">
        <f t="shared" si="255"/>
        <v>a</v>
      </c>
      <c r="B2897" s="22" t="s">
        <v>2</v>
      </c>
      <c r="C2897" s="23" t="s">
        <v>18</v>
      </c>
      <c r="D2897" s="24">
        <v>0</v>
      </c>
      <c r="E2897" s="24">
        <v>300</v>
      </c>
      <c r="F2897" s="24">
        <v>300</v>
      </c>
      <c r="G2897" s="25"/>
      <c r="H2897" s="25"/>
      <c r="I2897" s="24"/>
      <c r="J2897" s="24"/>
    </row>
    <row r="2898" spans="1:10" s="21" customFormat="1" ht="30.75" hidden="1" thickBot="1" x14ac:dyDescent="0.3">
      <c r="A2898" s="16" t="str">
        <f t="shared" si="255"/>
        <v>a</v>
      </c>
      <c r="B2898" s="17" t="s">
        <v>1250</v>
      </c>
      <c r="C2898" s="18" t="s">
        <v>1251</v>
      </c>
      <c r="D2898" s="19">
        <v>3904</v>
      </c>
      <c r="E2898" s="19">
        <v>6246.6369999999997</v>
      </c>
      <c r="F2898" s="19">
        <v>6246.6369999999997</v>
      </c>
      <c r="G2898" s="20">
        <f t="shared" si="256"/>
        <v>1.600060706967213</v>
      </c>
      <c r="H2898" s="20">
        <f t="shared" si="256"/>
        <v>1</v>
      </c>
      <c r="I2898" s="19" t="str">
        <f t="shared" si="257"/>
        <v>1</v>
      </c>
      <c r="J2898" s="19" t="str">
        <f t="shared" si="258"/>
        <v>0</v>
      </c>
    </row>
    <row r="2899" spans="1:10" s="21" customFormat="1" hidden="1" x14ac:dyDescent="0.25">
      <c r="A2899" s="16" t="str">
        <f t="shared" si="255"/>
        <v>a</v>
      </c>
      <c r="B2899" s="22" t="s">
        <v>2</v>
      </c>
      <c r="C2899" s="23" t="s">
        <v>10</v>
      </c>
      <c r="D2899" s="24">
        <v>0</v>
      </c>
      <c r="E2899" s="24">
        <v>6246.6369999999997</v>
      </c>
      <c r="F2899" s="24">
        <v>6246.6369999999997</v>
      </c>
      <c r="G2899" s="25"/>
      <c r="H2899" s="25"/>
      <c r="I2899" s="24"/>
      <c r="J2899" s="24"/>
    </row>
    <row r="2900" spans="1:10" s="21" customFormat="1" hidden="1" x14ac:dyDescent="0.25">
      <c r="A2900" s="16" t="str">
        <f t="shared" si="255"/>
        <v>a</v>
      </c>
      <c r="B2900" s="22" t="s">
        <v>2</v>
      </c>
      <c r="C2900" s="26" t="s">
        <v>14</v>
      </c>
      <c r="D2900" s="27">
        <v>0</v>
      </c>
      <c r="E2900" s="27">
        <v>6246.6369999999997</v>
      </c>
      <c r="F2900" s="27">
        <v>6246.6369999999997</v>
      </c>
      <c r="G2900" s="28"/>
      <c r="H2900" s="28"/>
      <c r="I2900" s="27"/>
      <c r="J2900" s="27"/>
    </row>
    <row r="2901" spans="1:10" s="21" customFormat="1" hidden="1" x14ac:dyDescent="0.25">
      <c r="A2901" s="16" t="str">
        <f t="shared" si="255"/>
        <v>a</v>
      </c>
      <c r="B2901" s="22" t="s">
        <v>2</v>
      </c>
      <c r="C2901" s="23" t="s">
        <v>17</v>
      </c>
      <c r="D2901" s="24">
        <v>3904</v>
      </c>
      <c r="E2901" s="24">
        <v>0</v>
      </c>
      <c r="F2901" s="24">
        <v>0</v>
      </c>
      <c r="G2901" s="25"/>
      <c r="H2901" s="25"/>
      <c r="I2901" s="24"/>
      <c r="J2901" s="24"/>
    </row>
    <row r="2902" spans="1:10" ht="45.75" thickBot="1" x14ac:dyDescent="0.3">
      <c r="A2902" s="4" t="str">
        <f t="shared" si="255"/>
        <v>a</v>
      </c>
      <c r="B2902" s="5" t="s">
        <v>1252</v>
      </c>
      <c r="C2902" s="6" t="s">
        <v>1253</v>
      </c>
      <c r="D2902" s="7">
        <v>141200</v>
      </c>
      <c r="E2902" s="7">
        <v>141200.00000000003</v>
      </c>
      <c r="F2902" s="7">
        <v>140602.03062000003</v>
      </c>
      <c r="G2902" s="8">
        <f t="shared" si="256"/>
        <v>1.0000000000000002</v>
      </c>
      <c r="H2902" s="8">
        <f t="shared" si="256"/>
        <v>0.99576508937677055</v>
      </c>
      <c r="I2902" s="7"/>
      <c r="J2902" s="7"/>
    </row>
    <row r="2903" spans="1:10" ht="15.75" hidden="1" thickTop="1" x14ac:dyDescent="0.25">
      <c r="A2903" s="4" t="str">
        <f t="shared" si="255"/>
        <v>a</v>
      </c>
      <c r="B2903" s="9" t="s">
        <v>2</v>
      </c>
      <c r="C2903" s="10" t="s">
        <v>10</v>
      </c>
      <c r="D2903" s="11">
        <v>36335</v>
      </c>
      <c r="E2903" s="11">
        <v>39609.453999999998</v>
      </c>
      <c r="F2903" s="11">
        <v>39469.837579999999</v>
      </c>
      <c r="G2903" s="12"/>
      <c r="H2903" s="12"/>
      <c r="I2903" s="11"/>
      <c r="J2903" s="11"/>
    </row>
    <row r="2904" spans="1:10" ht="15.75" hidden="1" thickTop="1" x14ac:dyDescent="0.25">
      <c r="A2904" s="4" t="str">
        <f t="shared" si="255"/>
        <v>a</v>
      </c>
      <c r="B2904" s="9" t="s">
        <v>2</v>
      </c>
      <c r="C2904" s="13" t="s">
        <v>11</v>
      </c>
      <c r="D2904" s="14">
        <v>4543</v>
      </c>
      <c r="E2904" s="14">
        <v>4512.5</v>
      </c>
      <c r="F2904" s="14">
        <v>4445.31459</v>
      </c>
      <c r="G2904" s="15"/>
      <c r="H2904" s="15"/>
      <c r="I2904" s="14"/>
      <c r="J2904" s="14"/>
    </row>
    <row r="2905" spans="1:10" ht="15.75" hidden="1" thickTop="1" x14ac:dyDescent="0.25">
      <c r="A2905" s="4" t="str">
        <f t="shared" si="255"/>
        <v>a</v>
      </c>
      <c r="B2905" s="9" t="s">
        <v>2</v>
      </c>
      <c r="C2905" s="13" t="s">
        <v>12</v>
      </c>
      <c r="D2905" s="14">
        <v>4801</v>
      </c>
      <c r="E2905" s="14">
        <v>4882.3820000000005</v>
      </c>
      <c r="F2905" s="14">
        <v>4713.6645899999994</v>
      </c>
      <c r="G2905" s="15"/>
      <c r="H2905" s="15"/>
      <c r="I2905" s="14"/>
      <c r="J2905" s="14"/>
    </row>
    <row r="2906" spans="1:10" ht="15.75" hidden="1" thickTop="1" x14ac:dyDescent="0.25">
      <c r="A2906" s="4" t="str">
        <f t="shared" si="255"/>
        <v>a</v>
      </c>
      <c r="B2906" s="9" t="s">
        <v>2</v>
      </c>
      <c r="C2906" s="13" t="s">
        <v>13</v>
      </c>
      <c r="D2906" s="14">
        <v>0</v>
      </c>
      <c r="E2906" s="14">
        <v>0</v>
      </c>
      <c r="F2906" s="14">
        <v>155.49918</v>
      </c>
      <c r="G2906" s="15"/>
      <c r="H2906" s="15"/>
      <c r="I2906" s="14"/>
      <c r="J2906" s="14"/>
    </row>
    <row r="2907" spans="1:10" ht="15.75" hidden="1" thickTop="1" x14ac:dyDescent="0.25">
      <c r="A2907" s="4" t="str">
        <f t="shared" si="255"/>
        <v>a</v>
      </c>
      <c r="B2907" s="9" t="s">
        <v>2</v>
      </c>
      <c r="C2907" s="13" t="s">
        <v>14</v>
      </c>
      <c r="D2907" s="14">
        <v>0</v>
      </c>
      <c r="E2907" s="14">
        <v>0</v>
      </c>
      <c r="F2907" s="14">
        <v>33.616540000000001</v>
      </c>
      <c r="G2907" s="15"/>
      <c r="H2907" s="15"/>
      <c r="I2907" s="14"/>
      <c r="J2907" s="14"/>
    </row>
    <row r="2908" spans="1:10" ht="15.75" hidden="1" thickTop="1" x14ac:dyDescent="0.25">
      <c r="A2908" s="4" t="str">
        <f t="shared" si="255"/>
        <v>a</v>
      </c>
      <c r="B2908" s="9" t="s">
        <v>2</v>
      </c>
      <c r="C2908" s="13" t="s">
        <v>15</v>
      </c>
      <c r="D2908" s="14">
        <v>2109</v>
      </c>
      <c r="E2908" s="14">
        <v>2584.1509999999998</v>
      </c>
      <c r="F2908" s="14">
        <v>2626.2082</v>
      </c>
      <c r="G2908" s="15"/>
      <c r="H2908" s="15"/>
      <c r="I2908" s="14"/>
      <c r="J2908" s="14"/>
    </row>
    <row r="2909" spans="1:10" ht="15.75" hidden="1" thickTop="1" x14ac:dyDescent="0.25">
      <c r="A2909" s="4" t="str">
        <f t="shared" si="255"/>
        <v>a</v>
      </c>
      <c r="B2909" s="9" t="s">
        <v>2</v>
      </c>
      <c r="C2909" s="13" t="s">
        <v>16</v>
      </c>
      <c r="D2909" s="14">
        <v>24882</v>
      </c>
      <c r="E2909" s="14">
        <v>27630.421000000002</v>
      </c>
      <c r="F2909" s="14">
        <v>27495.534480000006</v>
      </c>
      <c r="G2909" s="15"/>
      <c r="H2909" s="15"/>
      <c r="I2909" s="14"/>
      <c r="J2909" s="14"/>
    </row>
    <row r="2910" spans="1:10" ht="15.75" hidden="1" thickTop="1" x14ac:dyDescent="0.25">
      <c r="A2910" s="4" t="str">
        <f t="shared" si="255"/>
        <v>a</v>
      </c>
      <c r="B2910" s="9" t="s">
        <v>2</v>
      </c>
      <c r="C2910" s="10" t="s">
        <v>17</v>
      </c>
      <c r="D2910" s="11">
        <v>104865</v>
      </c>
      <c r="E2910" s="11">
        <v>101590.546</v>
      </c>
      <c r="F2910" s="11">
        <v>101132.19304</v>
      </c>
      <c r="G2910" s="12"/>
      <c r="H2910" s="12"/>
      <c r="I2910" s="11"/>
      <c r="J2910" s="11"/>
    </row>
    <row r="2911" spans="1:10" ht="46.5" thickTop="1" thickBot="1" x14ac:dyDescent="0.3">
      <c r="A2911" s="4" t="str">
        <f t="shared" si="255"/>
        <v>a</v>
      </c>
      <c r="B2911" s="5" t="s">
        <v>1254</v>
      </c>
      <c r="C2911" s="6" t="s">
        <v>1255</v>
      </c>
      <c r="D2911" s="7">
        <v>12870</v>
      </c>
      <c r="E2911" s="7">
        <v>12987.141</v>
      </c>
      <c r="F2911" s="7">
        <v>12887.87378</v>
      </c>
      <c r="G2911" s="8">
        <f t="shared" si="256"/>
        <v>1.0091018648018648</v>
      </c>
      <c r="H2911" s="8">
        <f t="shared" si="256"/>
        <v>0.99235649940198545</v>
      </c>
      <c r="I2911" s="7"/>
      <c r="J2911" s="7"/>
    </row>
    <row r="2912" spans="1:10" ht="15.75" hidden="1" thickTop="1" x14ac:dyDescent="0.25">
      <c r="A2912" s="4" t="str">
        <f t="shared" si="255"/>
        <v>a</v>
      </c>
      <c r="B2912" s="9" t="s">
        <v>2</v>
      </c>
      <c r="C2912" s="10" t="s">
        <v>10</v>
      </c>
      <c r="D2912" s="11">
        <v>12640</v>
      </c>
      <c r="E2912" s="11">
        <v>12827.117999999999</v>
      </c>
      <c r="F2912" s="11">
        <v>12808.24071</v>
      </c>
      <c r="G2912" s="12"/>
      <c r="H2912" s="12"/>
      <c r="I2912" s="11"/>
      <c r="J2912" s="11"/>
    </row>
    <row r="2913" spans="1:10" ht="15.75" hidden="1" thickTop="1" x14ac:dyDescent="0.25">
      <c r="A2913" s="4" t="str">
        <f t="shared" si="255"/>
        <v>a</v>
      </c>
      <c r="B2913" s="9" t="s">
        <v>2</v>
      </c>
      <c r="C2913" s="13" t="s">
        <v>11</v>
      </c>
      <c r="D2913" s="14">
        <v>4393</v>
      </c>
      <c r="E2913" s="14">
        <v>4362.5</v>
      </c>
      <c r="F2913" s="14">
        <v>4303.3043200000002</v>
      </c>
      <c r="G2913" s="15"/>
      <c r="H2913" s="15"/>
      <c r="I2913" s="14"/>
      <c r="J2913" s="14"/>
    </row>
    <row r="2914" spans="1:10" ht="15.75" hidden="1" thickTop="1" x14ac:dyDescent="0.25">
      <c r="A2914" s="4" t="str">
        <f t="shared" si="255"/>
        <v>a</v>
      </c>
      <c r="B2914" s="9" t="s">
        <v>2</v>
      </c>
      <c r="C2914" s="13" t="s">
        <v>12</v>
      </c>
      <c r="D2914" s="14">
        <v>3391</v>
      </c>
      <c r="E2914" s="14">
        <v>3601.3</v>
      </c>
      <c r="F2914" s="14">
        <v>3493.6396000000004</v>
      </c>
      <c r="G2914" s="15"/>
      <c r="H2914" s="15"/>
      <c r="I2914" s="14"/>
      <c r="J2914" s="14"/>
    </row>
    <row r="2915" spans="1:10" ht="15.75" hidden="1" thickTop="1" x14ac:dyDescent="0.25">
      <c r="A2915" s="4" t="str">
        <f t="shared" si="255"/>
        <v>a</v>
      </c>
      <c r="B2915" s="9" t="s">
        <v>2</v>
      </c>
      <c r="C2915" s="13" t="s">
        <v>13</v>
      </c>
      <c r="D2915" s="14">
        <v>0</v>
      </c>
      <c r="E2915" s="14">
        <v>0</v>
      </c>
      <c r="F2915" s="14">
        <v>155.49918</v>
      </c>
      <c r="G2915" s="15"/>
      <c r="H2915" s="15"/>
      <c r="I2915" s="14"/>
      <c r="J2915" s="14"/>
    </row>
    <row r="2916" spans="1:10" ht="15.75" hidden="1" thickTop="1" x14ac:dyDescent="0.25">
      <c r="A2916" s="4" t="str">
        <f t="shared" si="255"/>
        <v>a</v>
      </c>
      <c r="B2916" s="9" t="s">
        <v>2</v>
      </c>
      <c r="C2916" s="13" t="s">
        <v>14</v>
      </c>
      <c r="D2916" s="14">
        <v>0</v>
      </c>
      <c r="E2916" s="14">
        <v>0</v>
      </c>
      <c r="F2916" s="14">
        <v>1.40724</v>
      </c>
      <c r="G2916" s="15"/>
      <c r="H2916" s="15"/>
      <c r="I2916" s="14"/>
      <c r="J2916" s="14"/>
    </row>
    <row r="2917" spans="1:10" ht="15.75" hidden="1" thickTop="1" x14ac:dyDescent="0.25">
      <c r="A2917" s="4" t="str">
        <f t="shared" si="255"/>
        <v>a</v>
      </c>
      <c r="B2917" s="9" t="s">
        <v>2</v>
      </c>
      <c r="C2917" s="13" t="s">
        <v>15</v>
      </c>
      <c r="D2917" s="14">
        <v>104</v>
      </c>
      <c r="E2917" s="14">
        <v>131.89699999999999</v>
      </c>
      <c r="F2917" s="14">
        <v>177.8357</v>
      </c>
      <c r="G2917" s="15"/>
      <c r="H2917" s="15"/>
      <c r="I2917" s="14"/>
      <c r="J2917" s="14"/>
    </row>
    <row r="2918" spans="1:10" ht="15.75" hidden="1" thickTop="1" x14ac:dyDescent="0.25">
      <c r="A2918" s="4" t="str">
        <f t="shared" si="255"/>
        <v>a</v>
      </c>
      <c r="B2918" s="9" t="s">
        <v>2</v>
      </c>
      <c r="C2918" s="13" t="s">
        <v>16</v>
      </c>
      <c r="D2918" s="14">
        <v>4752</v>
      </c>
      <c r="E2918" s="14">
        <v>4731.4210000000003</v>
      </c>
      <c r="F2918" s="14">
        <v>4676.5546699999995</v>
      </c>
      <c r="G2918" s="15"/>
      <c r="H2918" s="15"/>
      <c r="I2918" s="14"/>
      <c r="J2918" s="14"/>
    </row>
    <row r="2919" spans="1:10" ht="15.75" hidden="1" thickTop="1" x14ac:dyDescent="0.25">
      <c r="A2919" s="4" t="str">
        <f t="shared" si="255"/>
        <v>a</v>
      </c>
      <c r="B2919" s="9" t="s">
        <v>2</v>
      </c>
      <c r="C2919" s="10" t="s">
        <v>17</v>
      </c>
      <c r="D2919" s="11">
        <v>230</v>
      </c>
      <c r="E2919" s="11">
        <v>160.023</v>
      </c>
      <c r="F2919" s="11">
        <v>79.633070000000004</v>
      </c>
      <c r="G2919" s="12"/>
      <c r="H2919" s="12"/>
      <c r="I2919" s="11"/>
      <c r="J2919" s="11"/>
    </row>
    <row r="2920" spans="1:10" s="21" customFormat="1" ht="61.5" hidden="1" thickTop="1" thickBot="1" x14ac:dyDescent="0.3">
      <c r="A2920" s="16" t="str">
        <f t="shared" si="255"/>
        <v>a</v>
      </c>
      <c r="B2920" s="17" t="s">
        <v>1256</v>
      </c>
      <c r="C2920" s="18" t="s">
        <v>1257</v>
      </c>
      <c r="D2920" s="19">
        <v>6800</v>
      </c>
      <c r="E2920" s="19">
        <v>6749.4519999999993</v>
      </c>
      <c r="F2920" s="19">
        <v>6992.1063100000001</v>
      </c>
      <c r="G2920" s="20">
        <f t="shared" si="256"/>
        <v>0.99256647058823522</v>
      </c>
      <c r="H2920" s="20">
        <f t="shared" si="256"/>
        <v>1.0359517054125285</v>
      </c>
      <c r="I2920" s="19" t="str">
        <f t="shared" si="257"/>
        <v>0</v>
      </c>
      <c r="J2920" s="19" t="str">
        <f t="shared" si="258"/>
        <v>0</v>
      </c>
    </row>
    <row r="2921" spans="1:10" s="21" customFormat="1" ht="15.75" hidden="1" thickTop="1" x14ac:dyDescent="0.25">
      <c r="A2921" s="16" t="str">
        <f t="shared" si="255"/>
        <v>a</v>
      </c>
      <c r="B2921" s="22" t="s">
        <v>2</v>
      </c>
      <c r="C2921" s="23" t="s">
        <v>10</v>
      </c>
      <c r="D2921" s="24">
        <v>6770</v>
      </c>
      <c r="E2921" s="24">
        <v>6669.8179999999993</v>
      </c>
      <c r="F2921" s="24">
        <v>6912.4732400000003</v>
      </c>
      <c r="G2921" s="25"/>
      <c r="H2921" s="25"/>
      <c r="I2921" s="24"/>
      <c r="J2921" s="24"/>
    </row>
    <row r="2922" spans="1:10" s="21" customFormat="1" ht="15.75" hidden="1" thickTop="1" x14ac:dyDescent="0.25">
      <c r="A2922" s="16" t="str">
        <f t="shared" si="255"/>
        <v>a</v>
      </c>
      <c r="B2922" s="22" t="s">
        <v>2</v>
      </c>
      <c r="C2922" s="26" t="s">
        <v>11</v>
      </c>
      <c r="D2922" s="27">
        <v>4220</v>
      </c>
      <c r="E2922" s="27">
        <v>4189.5</v>
      </c>
      <c r="F2922" s="27">
        <v>4130.3241699999999</v>
      </c>
      <c r="G2922" s="28"/>
      <c r="H2922" s="28"/>
      <c r="I2922" s="27"/>
      <c r="J2922" s="27"/>
    </row>
    <row r="2923" spans="1:10" s="21" customFormat="1" ht="15.75" hidden="1" thickTop="1" x14ac:dyDescent="0.25">
      <c r="A2923" s="16" t="str">
        <f t="shared" si="255"/>
        <v>a</v>
      </c>
      <c r="B2923" s="22" t="s">
        <v>2</v>
      </c>
      <c r="C2923" s="26" t="s">
        <v>12</v>
      </c>
      <c r="D2923" s="27">
        <v>2400</v>
      </c>
      <c r="E2923" s="27">
        <v>2314.2000000000003</v>
      </c>
      <c r="F2923" s="27">
        <v>2415.2219700000001</v>
      </c>
      <c r="G2923" s="28"/>
      <c r="H2923" s="28"/>
      <c r="I2923" s="27"/>
      <c r="J2923" s="27"/>
    </row>
    <row r="2924" spans="1:10" s="21" customFormat="1" ht="15.75" hidden="1" thickTop="1" x14ac:dyDescent="0.25">
      <c r="A2924" s="16" t="str">
        <f t="shared" si="255"/>
        <v>a</v>
      </c>
      <c r="B2924" s="22" t="s">
        <v>2</v>
      </c>
      <c r="C2924" s="26" t="s">
        <v>13</v>
      </c>
      <c r="D2924" s="27">
        <v>0</v>
      </c>
      <c r="E2924" s="27">
        <v>0</v>
      </c>
      <c r="F2924" s="27">
        <v>155.49918</v>
      </c>
      <c r="G2924" s="28"/>
      <c r="H2924" s="28"/>
      <c r="I2924" s="27"/>
      <c r="J2924" s="27"/>
    </row>
    <row r="2925" spans="1:10" s="21" customFormat="1" ht="15.75" hidden="1" thickTop="1" x14ac:dyDescent="0.25">
      <c r="A2925" s="16" t="str">
        <f t="shared" si="255"/>
        <v>a</v>
      </c>
      <c r="B2925" s="22" t="s">
        <v>2</v>
      </c>
      <c r="C2925" s="26" t="s">
        <v>14</v>
      </c>
      <c r="D2925" s="27">
        <v>0</v>
      </c>
      <c r="E2925" s="27">
        <v>0</v>
      </c>
      <c r="F2925" s="27">
        <v>1.40724</v>
      </c>
      <c r="G2925" s="28"/>
      <c r="H2925" s="28"/>
      <c r="I2925" s="27"/>
      <c r="J2925" s="27"/>
    </row>
    <row r="2926" spans="1:10" s="21" customFormat="1" ht="15.75" hidden="1" thickTop="1" x14ac:dyDescent="0.25">
      <c r="A2926" s="16" t="str">
        <f t="shared" si="255"/>
        <v>a</v>
      </c>
      <c r="B2926" s="22" t="s">
        <v>2</v>
      </c>
      <c r="C2926" s="26" t="s">
        <v>15</v>
      </c>
      <c r="D2926" s="27">
        <v>100</v>
      </c>
      <c r="E2926" s="27">
        <v>127.89699999999999</v>
      </c>
      <c r="F2926" s="27">
        <v>174.74601000000001</v>
      </c>
      <c r="G2926" s="28"/>
      <c r="H2926" s="28"/>
      <c r="I2926" s="27"/>
      <c r="J2926" s="27"/>
    </row>
    <row r="2927" spans="1:10" s="21" customFormat="1" ht="15.75" hidden="1" thickTop="1" x14ac:dyDescent="0.25">
      <c r="A2927" s="16" t="str">
        <f t="shared" si="255"/>
        <v>a</v>
      </c>
      <c r="B2927" s="22" t="s">
        <v>2</v>
      </c>
      <c r="C2927" s="26" t="s">
        <v>16</v>
      </c>
      <c r="D2927" s="27">
        <v>50</v>
      </c>
      <c r="E2927" s="27">
        <v>38.220999999999997</v>
      </c>
      <c r="F2927" s="27">
        <v>35.27467</v>
      </c>
      <c r="G2927" s="28"/>
      <c r="H2927" s="28"/>
      <c r="I2927" s="27"/>
      <c r="J2927" s="27"/>
    </row>
    <row r="2928" spans="1:10" s="21" customFormat="1" ht="15.75" hidden="1" thickTop="1" x14ac:dyDescent="0.25">
      <c r="A2928" s="16" t="str">
        <f t="shared" si="255"/>
        <v>a</v>
      </c>
      <c r="B2928" s="22" t="s">
        <v>2</v>
      </c>
      <c r="C2928" s="23" t="s">
        <v>17</v>
      </c>
      <c r="D2928" s="24">
        <v>30</v>
      </c>
      <c r="E2928" s="24">
        <v>79.634</v>
      </c>
      <c r="F2928" s="24">
        <v>79.633070000000004</v>
      </c>
      <c r="G2928" s="25"/>
      <c r="H2928" s="25"/>
      <c r="I2928" s="24"/>
      <c r="J2928" s="24"/>
    </row>
    <row r="2929" spans="1:10" s="21" customFormat="1" ht="46.5" hidden="1" thickTop="1" thickBot="1" x14ac:dyDescent="0.3">
      <c r="A2929" s="16" t="str">
        <f t="shared" si="255"/>
        <v>a</v>
      </c>
      <c r="B2929" s="17" t="s">
        <v>1258</v>
      </c>
      <c r="C2929" s="18" t="s">
        <v>1259</v>
      </c>
      <c r="D2929" s="19">
        <v>6800</v>
      </c>
      <c r="E2929" s="19">
        <v>6249.2499999999991</v>
      </c>
      <c r="F2929" s="19">
        <v>6567.8073300000005</v>
      </c>
      <c r="G2929" s="20">
        <f t="shared" si="256"/>
        <v>0.9190073529411763</v>
      </c>
      <c r="H2929" s="20">
        <f t="shared" si="256"/>
        <v>1.0509752898347804</v>
      </c>
      <c r="I2929" s="19" t="str">
        <f t="shared" si="257"/>
        <v>0</v>
      </c>
      <c r="J2929" s="19" t="str">
        <f t="shared" si="258"/>
        <v>0</v>
      </c>
    </row>
    <row r="2930" spans="1:10" s="21" customFormat="1" ht="15.75" hidden="1" thickTop="1" x14ac:dyDescent="0.25">
      <c r="A2930" s="16" t="str">
        <f t="shared" si="255"/>
        <v>a</v>
      </c>
      <c r="B2930" s="22" t="s">
        <v>2</v>
      </c>
      <c r="C2930" s="23" t="s">
        <v>10</v>
      </c>
      <c r="D2930" s="24">
        <v>6770</v>
      </c>
      <c r="E2930" s="24">
        <v>6169.6159999999991</v>
      </c>
      <c r="F2930" s="24">
        <v>6488.1742600000007</v>
      </c>
      <c r="G2930" s="25"/>
      <c r="H2930" s="25"/>
      <c r="I2930" s="24"/>
      <c r="J2930" s="24"/>
    </row>
    <row r="2931" spans="1:10" s="21" customFormat="1" ht="15.75" hidden="1" thickTop="1" x14ac:dyDescent="0.25">
      <c r="A2931" s="16" t="str">
        <f t="shared" ref="A2931:A2994" si="259">IF(OR(D2931&lt;&gt;0,E2931&lt;&gt;0,F2931&lt;&gt;0),"a","b")</f>
        <v>a</v>
      </c>
      <c r="B2931" s="22" t="s">
        <v>2</v>
      </c>
      <c r="C2931" s="26" t="s">
        <v>11</v>
      </c>
      <c r="D2931" s="27">
        <v>4220</v>
      </c>
      <c r="E2931" s="27">
        <v>3808.54</v>
      </c>
      <c r="F2931" s="27">
        <v>3804.0226899999998</v>
      </c>
      <c r="G2931" s="28"/>
      <c r="H2931" s="28"/>
      <c r="I2931" s="27"/>
      <c r="J2931" s="27"/>
    </row>
    <row r="2932" spans="1:10" s="21" customFormat="1" ht="15.75" hidden="1" thickTop="1" x14ac:dyDescent="0.25">
      <c r="A2932" s="16" t="str">
        <f t="shared" si="259"/>
        <v>a</v>
      </c>
      <c r="B2932" s="22" t="s">
        <v>2</v>
      </c>
      <c r="C2932" s="26" t="s">
        <v>12</v>
      </c>
      <c r="D2932" s="27">
        <v>2400</v>
      </c>
      <c r="E2932" s="27">
        <v>2239.5</v>
      </c>
      <c r="F2932" s="27">
        <v>2359.5143000000003</v>
      </c>
      <c r="G2932" s="28"/>
      <c r="H2932" s="28"/>
      <c r="I2932" s="27"/>
      <c r="J2932" s="27"/>
    </row>
    <row r="2933" spans="1:10" s="21" customFormat="1" ht="15.75" hidden="1" thickTop="1" x14ac:dyDescent="0.25">
      <c r="A2933" s="16" t="str">
        <f t="shared" si="259"/>
        <v>a</v>
      </c>
      <c r="B2933" s="22" t="s">
        <v>2</v>
      </c>
      <c r="C2933" s="26" t="s">
        <v>13</v>
      </c>
      <c r="D2933" s="27">
        <v>0</v>
      </c>
      <c r="E2933" s="27">
        <v>0</v>
      </c>
      <c r="F2933" s="27">
        <v>155.49918</v>
      </c>
      <c r="G2933" s="28"/>
      <c r="H2933" s="28"/>
      <c r="I2933" s="27"/>
      <c r="J2933" s="27"/>
    </row>
    <row r="2934" spans="1:10" s="21" customFormat="1" ht="15.75" hidden="1" thickTop="1" x14ac:dyDescent="0.25">
      <c r="A2934" s="16" t="str">
        <f t="shared" si="259"/>
        <v>a</v>
      </c>
      <c r="B2934" s="22" t="s">
        <v>2</v>
      </c>
      <c r="C2934" s="26" t="s">
        <v>14</v>
      </c>
      <c r="D2934" s="27">
        <v>0</v>
      </c>
      <c r="E2934" s="27">
        <v>0</v>
      </c>
      <c r="F2934" s="27">
        <v>1.40724</v>
      </c>
      <c r="G2934" s="28"/>
      <c r="H2934" s="28"/>
      <c r="I2934" s="27"/>
      <c r="J2934" s="27"/>
    </row>
    <row r="2935" spans="1:10" s="21" customFormat="1" ht="15.75" hidden="1" thickTop="1" x14ac:dyDescent="0.25">
      <c r="A2935" s="16" t="str">
        <f t="shared" si="259"/>
        <v>a</v>
      </c>
      <c r="B2935" s="22" t="s">
        <v>2</v>
      </c>
      <c r="C2935" s="26" t="s">
        <v>15</v>
      </c>
      <c r="D2935" s="27">
        <v>100</v>
      </c>
      <c r="E2935" s="27">
        <v>84.596999999999994</v>
      </c>
      <c r="F2935" s="27">
        <v>132.45618000000002</v>
      </c>
      <c r="G2935" s="28"/>
      <c r="H2935" s="28"/>
      <c r="I2935" s="27"/>
      <c r="J2935" s="27"/>
    </row>
    <row r="2936" spans="1:10" s="21" customFormat="1" ht="15.75" hidden="1" thickTop="1" x14ac:dyDescent="0.25">
      <c r="A2936" s="16" t="str">
        <f t="shared" si="259"/>
        <v>a</v>
      </c>
      <c r="B2936" s="22" t="s">
        <v>2</v>
      </c>
      <c r="C2936" s="26" t="s">
        <v>16</v>
      </c>
      <c r="D2936" s="27">
        <v>50</v>
      </c>
      <c r="E2936" s="27">
        <v>36.978999999999999</v>
      </c>
      <c r="F2936" s="27">
        <v>35.27467</v>
      </c>
      <c r="G2936" s="28"/>
      <c r="H2936" s="28"/>
      <c r="I2936" s="27"/>
      <c r="J2936" s="27"/>
    </row>
    <row r="2937" spans="1:10" s="21" customFormat="1" ht="15.75" hidden="1" thickTop="1" x14ac:dyDescent="0.25">
      <c r="A2937" s="16" t="str">
        <f t="shared" si="259"/>
        <v>a</v>
      </c>
      <c r="B2937" s="22" t="s">
        <v>2</v>
      </c>
      <c r="C2937" s="23" t="s">
        <v>17</v>
      </c>
      <c r="D2937" s="24">
        <v>30</v>
      </c>
      <c r="E2937" s="24">
        <v>79.634</v>
      </c>
      <c r="F2937" s="24">
        <v>79.633070000000004</v>
      </c>
      <c r="G2937" s="25"/>
      <c r="H2937" s="25"/>
      <c r="I2937" s="24"/>
      <c r="J2937" s="24"/>
    </row>
    <row r="2938" spans="1:10" s="21" customFormat="1" ht="46.5" hidden="1" thickTop="1" thickBot="1" x14ac:dyDescent="0.3">
      <c r="A2938" s="16" t="str">
        <f t="shared" si="259"/>
        <v>a</v>
      </c>
      <c r="B2938" s="17" t="s">
        <v>1260</v>
      </c>
      <c r="C2938" s="18" t="s">
        <v>1259</v>
      </c>
      <c r="D2938" s="19">
        <v>6800</v>
      </c>
      <c r="E2938" s="19">
        <v>5505.8499999999995</v>
      </c>
      <c r="F2938" s="19">
        <v>5872.1842900000001</v>
      </c>
      <c r="G2938" s="20">
        <f t="shared" ref="G2938:H2993" si="260">E2938/D2938</f>
        <v>0.80968382352941171</v>
      </c>
      <c r="H2938" s="20">
        <f t="shared" si="260"/>
        <v>1.0665354650054035</v>
      </c>
      <c r="I2938" s="19" t="str">
        <f t="shared" ref="I2938:I2993" si="261">IF(OR(G2938-100%&gt;=30%,100%-G2938&gt;=30%),"1","0")</f>
        <v>0</v>
      </c>
      <c r="J2938" s="19" t="str">
        <f t="shared" ref="J2938:J2993" si="262">IF(OR(H2938-100%&gt;=15%,100%-H2938&gt;=15%),"1","0")</f>
        <v>0</v>
      </c>
    </row>
    <row r="2939" spans="1:10" s="21" customFormat="1" ht="15.75" hidden="1" thickTop="1" x14ac:dyDescent="0.25">
      <c r="A2939" s="16" t="str">
        <f t="shared" si="259"/>
        <v>a</v>
      </c>
      <c r="B2939" s="22" t="s">
        <v>2</v>
      </c>
      <c r="C2939" s="23" t="s">
        <v>10</v>
      </c>
      <c r="D2939" s="24">
        <v>6770</v>
      </c>
      <c r="E2939" s="24">
        <v>5426.2159999999994</v>
      </c>
      <c r="F2939" s="24">
        <v>5792.5512200000003</v>
      </c>
      <c r="G2939" s="25"/>
      <c r="H2939" s="25"/>
      <c r="I2939" s="24"/>
      <c r="J2939" s="24"/>
    </row>
    <row r="2940" spans="1:10" s="21" customFormat="1" ht="15.75" hidden="1" thickTop="1" x14ac:dyDescent="0.25">
      <c r="A2940" s="16" t="str">
        <f t="shared" si="259"/>
        <v>a</v>
      </c>
      <c r="B2940" s="22" t="s">
        <v>2</v>
      </c>
      <c r="C2940" s="26" t="s">
        <v>11</v>
      </c>
      <c r="D2940" s="27">
        <v>4220</v>
      </c>
      <c r="E2940" s="27">
        <v>3285.14</v>
      </c>
      <c r="F2940" s="27">
        <v>3285.1222499999999</v>
      </c>
      <c r="G2940" s="28"/>
      <c r="H2940" s="28"/>
      <c r="I2940" s="27"/>
      <c r="J2940" s="27"/>
    </row>
    <row r="2941" spans="1:10" s="21" customFormat="1" ht="15.75" hidden="1" thickTop="1" x14ac:dyDescent="0.25">
      <c r="A2941" s="16" t="str">
        <f t="shared" si="259"/>
        <v>a</v>
      </c>
      <c r="B2941" s="22" t="s">
        <v>2</v>
      </c>
      <c r="C2941" s="26" t="s">
        <v>12</v>
      </c>
      <c r="D2941" s="27">
        <v>2400</v>
      </c>
      <c r="E2941" s="27">
        <v>2039.5</v>
      </c>
      <c r="F2941" s="27">
        <v>2191.4598200000005</v>
      </c>
      <c r="G2941" s="28"/>
      <c r="H2941" s="28"/>
      <c r="I2941" s="27"/>
      <c r="J2941" s="27"/>
    </row>
    <row r="2942" spans="1:10" s="21" customFormat="1" ht="15.75" hidden="1" thickTop="1" x14ac:dyDescent="0.25">
      <c r="A2942" s="16" t="str">
        <f t="shared" si="259"/>
        <v>a</v>
      </c>
      <c r="B2942" s="22" t="s">
        <v>2</v>
      </c>
      <c r="C2942" s="26" t="s">
        <v>13</v>
      </c>
      <c r="D2942" s="27">
        <v>0</v>
      </c>
      <c r="E2942" s="27">
        <v>0</v>
      </c>
      <c r="F2942" s="27">
        <v>155.49918</v>
      </c>
      <c r="G2942" s="28"/>
      <c r="H2942" s="28"/>
      <c r="I2942" s="27"/>
      <c r="J2942" s="27"/>
    </row>
    <row r="2943" spans="1:10" s="21" customFormat="1" ht="15.75" hidden="1" thickTop="1" x14ac:dyDescent="0.25">
      <c r="A2943" s="16" t="str">
        <f t="shared" si="259"/>
        <v>a</v>
      </c>
      <c r="B2943" s="22" t="s">
        <v>2</v>
      </c>
      <c r="C2943" s="26" t="s">
        <v>14</v>
      </c>
      <c r="D2943" s="27">
        <v>0</v>
      </c>
      <c r="E2943" s="27">
        <v>0</v>
      </c>
      <c r="F2943" s="27">
        <v>1.40724</v>
      </c>
      <c r="G2943" s="28"/>
      <c r="H2943" s="28"/>
      <c r="I2943" s="27"/>
      <c r="J2943" s="27"/>
    </row>
    <row r="2944" spans="1:10" s="21" customFormat="1" ht="15.75" hidden="1" thickTop="1" x14ac:dyDescent="0.25">
      <c r="A2944" s="16" t="str">
        <f t="shared" si="259"/>
        <v>a</v>
      </c>
      <c r="B2944" s="22" t="s">
        <v>2</v>
      </c>
      <c r="C2944" s="26" t="s">
        <v>15</v>
      </c>
      <c r="D2944" s="27">
        <v>100</v>
      </c>
      <c r="E2944" s="27">
        <v>69.596999999999994</v>
      </c>
      <c r="F2944" s="27">
        <v>126.68836</v>
      </c>
      <c r="G2944" s="28"/>
      <c r="H2944" s="28"/>
      <c r="I2944" s="27"/>
      <c r="J2944" s="27"/>
    </row>
    <row r="2945" spans="1:10" s="21" customFormat="1" ht="15.75" hidden="1" thickTop="1" x14ac:dyDescent="0.25">
      <c r="A2945" s="16" t="str">
        <f t="shared" si="259"/>
        <v>a</v>
      </c>
      <c r="B2945" s="22" t="s">
        <v>2</v>
      </c>
      <c r="C2945" s="26" t="s">
        <v>16</v>
      </c>
      <c r="D2945" s="27">
        <v>50</v>
      </c>
      <c r="E2945" s="27">
        <v>31.978999999999999</v>
      </c>
      <c r="F2945" s="27">
        <v>32.374369999999999</v>
      </c>
      <c r="G2945" s="28"/>
      <c r="H2945" s="28"/>
      <c r="I2945" s="27"/>
      <c r="J2945" s="27"/>
    </row>
    <row r="2946" spans="1:10" s="21" customFormat="1" ht="15.75" hidden="1" thickTop="1" x14ac:dyDescent="0.25">
      <c r="A2946" s="16" t="str">
        <f t="shared" si="259"/>
        <v>a</v>
      </c>
      <c r="B2946" s="22" t="s">
        <v>2</v>
      </c>
      <c r="C2946" s="23" t="s">
        <v>17</v>
      </c>
      <c r="D2946" s="24">
        <v>30</v>
      </c>
      <c r="E2946" s="24">
        <v>79.634</v>
      </c>
      <c r="F2946" s="24">
        <v>79.633070000000004</v>
      </c>
      <c r="G2946" s="25"/>
      <c r="H2946" s="25"/>
      <c r="I2946" s="24"/>
      <c r="J2946" s="24"/>
    </row>
    <row r="2947" spans="1:10" s="21" customFormat="1" ht="37.5" hidden="1" thickTop="1" thickBot="1" x14ac:dyDescent="0.3">
      <c r="A2947" s="16" t="str">
        <f t="shared" si="259"/>
        <v>a</v>
      </c>
      <c r="B2947" s="17" t="s">
        <v>1261</v>
      </c>
      <c r="C2947" s="18" t="s">
        <v>1262</v>
      </c>
      <c r="D2947" s="19">
        <v>0</v>
      </c>
      <c r="E2947" s="19">
        <v>743.4</v>
      </c>
      <c r="F2947" s="19">
        <v>695.62304000000006</v>
      </c>
      <c r="G2947" s="20" t="e">
        <f t="shared" si="260"/>
        <v>#DIV/0!</v>
      </c>
      <c r="H2947" s="20">
        <f t="shared" si="260"/>
        <v>0.9357318267419964</v>
      </c>
      <c r="I2947" s="19" t="e">
        <f t="shared" si="261"/>
        <v>#DIV/0!</v>
      </c>
      <c r="J2947" s="19" t="str">
        <f t="shared" si="262"/>
        <v>0</v>
      </c>
    </row>
    <row r="2948" spans="1:10" s="21" customFormat="1" ht="15.75" hidden="1" thickTop="1" x14ac:dyDescent="0.25">
      <c r="A2948" s="16" t="str">
        <f t="shared" si="259"/>
        <v>a</v>
      </c>
      <c r="B2948" s="22" t="s">
        <v>2</v>
      </c>
      <c r="C2948" s="23" t="s">
        <v>10</v>
      </c>
      <c r="D2948" s="24">
        <v>0</v>
      </c>
      <c r="E2948" s="24">
        <v>743.4</v>
      </c>
      <c r="F2948" s="24">
        <v>695.62304000000006</v>
      </c>
      <c r="G2948" s="25"/>
      <c r="H2948" s="25"/>
      <c r="I2948" s="24"/>
      <c r="J2948" s="24"/>
    </row>
    <row r="2949" spans="1:10" s="21" customFormat="1" ht="15.75" hidden="1" thickTop="1" x14ac:dyDescent="0.25">
      <c r="A2949" s="16" t="str">
        <f t="shared" si="259"/>
        <v>a</v>
      </c>
      <c r="B2949" s="22" t="s">
        <v>2</v>
      </c>
      <c r="C2949" s="26" t="s">
        <v>11</v>
      </c>
      <c r="D2949" s="27">
        <v>0</v>
      </c>
      <c r="E2949" s="27">
        <v>523.4</v>
      </c>
      <c r="F2949" s="27">
        <v>518.90044</v>
      </c>
      <c r="G2949" s="28"/>
      <c r="H2949" s="28"/>
      <c r="I2949" s="27"/>
      <c r="J2949" s="27"/>
    </row>
    <row r="2950" spans="1:10" s="21" customFormat="1" ht="15.75" hidden="1" thickTop="1" x14ac:dyDescent="0.25">
      <c r="A2950" s="16" t="str">
        <f t="shared" si="259"/>
        <v>a</v>
      </c>
      <c r="B2950" s="22" t="s">
        <v>2</v>
      </c>
      <c r="C2950" s="26" t="s">
        <v>12</v>
      </c>
      <c r="D2950" s="27">
        <v>0</v>
      </c>
      <c r="E2950" s="27">
        <v>200</v>
      </c>
      <c r="F2950" s="27">
        <v>168.05448000000001</v>
      </c>
      <c r="G2950" s="28"/>
      <c r="H2950" s="28"/>
      <c r="I2950" s="27"/>
      <c r="J2950" s="27"/>
    </row>
    <row r="2951" spans="1:10" s="21" customFormat="1" ht="15.75" hidden="1" thickTop="1" x14ac:dyDescent="0.25">
      <c r="A2951" s="16" t="str">
        <f t="shared" si="259"/>
        <v>a</v>
      </c>
      <c r="B2951" s="22" t="s">
        <v>2</v>
      </c>
      <c r="C2951" s="26" t="s">
        <v>15</v>
      </c>
      <c r="D2951" s="27">
        <v>0</v>
      </c>
      <c r="E2951" s="27">
        <v>15</v>
      </c>
      <c r="F2951" s="27">
        <v>5.7678200000000004</v>
      </c>
      <c r="G2951" s="28"/>
      <c r="H2951" s="28"/>
      <c r="I2951" s="27"/>
      <c r="J2951" s="27"/>
    </row>
    <row r="2952" spans="1:10" s="21" customFormat="1" ht="15.75" hidden="1" thickTop="1" x14ac:dyDescent="0.25">
      <c r="A2952" s="16" t="str">
        <f t="shared" si="259"/>
        <v>a</v>
      </c>
      <c r="B2952" s="22" t="s">
        <v>2</v>
      </c>
      <c r="C2952" s="26" t="s">
        <v>16</v>
      </c>
      <c r="D2952" s="27">
        <v>0</v>
      </c>
      <c r="E2952" s="27">
        <v>5</v>
      </c>
      <c r="F2952" s="27">
        <v>2.9003000000000001</v>
      </c>
      <c r="G2952" s="28"/>
      <c r="H2952" s="28"/>
      <c r="I2952" s="27"/>
      <c r="J2952" s="27"/>
    </row>
    <row r="2953" spans="1:10" s="21" customFormat="1" ht="37.5" hidden="1" thickTop="1" thickBot="1" x14ac:dyDescent="0.3">
      <c r="A2953" s="16" t="str">
        <f t="shared" si="259"/>
        <v>a</v>
      </c>
      <c r="B2953" s="17" t="s">
        <v>1263</v>
      </c>
      <c r="C2953" s="18" t="s">
        <v>1264</v>
      </c>
      <c r="D2953" s="19">
        <v>0</v>
      </c>
      <c r="E2953" s="19">
        <v>127.35999999999999</v>
      </c>
      <c r="F2953" s="19">
        <v>121.12922999999998</v>
      </c>
      <c r="G2953" s="20" t="e">
        <f t="shared" si="260"/>
        <v>#DIV/0!</v>
      </c>
      <c r="H2953" s="20">
        <f t="shared" si="260"/>
        <v>0.95107749685929643</v>
      </c>
      <c r="I2953" s="19" t="e">
        <f t="shared" si="261"/>
        <v>#DIV/0!</v>
      </c>
      <c r="J2953" s="19" t="str">
        <f t="shared" si="262"/>
        <v>0</v>
      </c>
    </row>
    <row r="2954" spans="1:10" s="21" customFormat="1" ht="15.75" hidden="1" thickTop="1" x14ac:dyDescent="0.25">
      <c r="A2954" s="16" t="str">
        <f t="shared" si="259"/>
        <v>a</v>
      </c>
      <c r="B2954" s="22" t="s">
        <v>2</v>
      </c>
      <c r="C2954" s="23" t="s">
        <v>10</v>
      </c>
      <c r="D2954" s="24">
        <v>0</v>
      </c>
      <c r="E2954" s="24">
        <v>127.35999999999999</v>
      </c>
      <c r="F2954" s="24">
        <v>121.12922999999998</v>
      </c>
      <c r="G2954" s="25"/>
      <c r="H2954" s="25"/>
      <c r="I2954" s="24"/>
      <c r="J2954" s="24"/>
    </row>
    <row r="2955" spans="1:10" s="21" customFormat="1" ht="15.75" hidden="1" thickTop="1" x14ac:dyDescent="0.25">
      <c r="A2955" s="16" t="str">
        <f t="shared" si="259"/>
        <v>a</v>
      </c>
      <c r="B2955" s="22" t="s">
        <v>2</v>
      </c>
      <c r="C2955" s="26" t="s">
        <v>11</v>
      </c>
      <c r="D2955" s="27">
        <v>0</v>
      </c>
      <c r="E2955" s="27">
        <v>69.959999999999994</v>
      </c>
      <c r="F2955" s="27">
        <v>69.95568999999999</v>
      </c>
      <c r="G2955" s="28"/>
      <c r="H2955" s="28"/>
      <c r="I2955" s="27"/>
      <c r="J2955" s="27"/>
    </row>
    <row r="2956" spans="1:10" s="21" customFormat="1" ht="15.75" hidden="1" thickTop="1" x14ac:dyDescent="0.25">
      <c r="A2956" s="16" t="str">
        <f t="shared" si="259"/>
        <v>a</v>
      </c>
      <c r="B2956" s="22" t="s">
        <v>2</v>
      </c>
      <c r="C2956" s="26" t="s">
        <v>12</v>
      </c>
      <c r="D2956" s="27">
        <v>0</v>
      </c>
      <c r="E2956" s="27">
        <v>42.4</v>
      </c>
      <c r="F2956" s="27">
        <v>36.861129999999996</v>
      </c>
      <c r="G2956" s="28"/>
      <c r="H2956" s="28"/>
      <c r="I2956" s="27"/>
      <c r="J2956" s="27"/>
    </row>
    <row r="2957" spans="1:10" s="21" customFormat="1" ht="15.75" hidden="1" thickTop="1" x14ac:dyDescent="0.25">
      <c r="A2957" s="16" t="str">
        <f t="shared" si="259"/>
        <v>a</v>
      </c>
      <c r="B2957" s="22" t="s">
        <v>2</v>
      </c>
      <c r="C2957" s="26" t="s">
        <v>15</v>
      </c>
      <c r="D2957" s="27">
        <v>0</v>
      </c>
      <c r="E2957" s="27">
        <v>14.5</v>
      </c>
      <c r="F2957" s="27">
        <v>14.31241</v>
      </c>
      <c r="G2957" s="28"/>
      <c r="H2957" s="28"/>
      <c r="I2957" s="27"/>
      <c r="J2957" s="27"/>
    </row>
    <row r="2958" spans="1:10" s="21" customFormat="1" ht="15.75" hidden="1" thickTop="1" x14ac:dyDescent="0.25">
      <c r="A2958" s="16" t="str">
        <f t="shared" si="259"/>
        <v>a</v>
      </c>
      <c r="B2958" s="22" t="s">
        <v>2</v>
      </c>
      <c r="C2958" s="26" t="s">
        <v>16</v>
      </c>
      <c r="D2958" s="27">
        <v>0</v>
      </c>
      <c r="E2958" s="27">
        <v>0.5</v>
      </c>
      <c r="F2958" s="27">
        <v>0</v>
      </c>
      <c r="G2958" s="28"/>
      <c r="H2958" s="28"/>
      <c r="I2958" s="27"/>
      <c r="J2958" s="27"/>
    </row>
    <row r="2959" spans="1:10" s="21" customFormat="1" ht="37.5" hidden="1" thickTop="1" thickBot="1" x14ac:dyDescent="0.3">
      <c r="A2959" s="16" t="str">
        <f t="shared" si="259"/>
        <v>a</v>
      </c>
      <c r="B2959" s="17" t="s">
        <v>1265</v>
      </c>
      <c r="C2959" s="18" t="s">
        <v>1266</v>
      </c>
      <c r="D2959" s="19">
        <v>0</v>
      </c>
      <c r="E2959" s="19">
        <v>247.10000000000002</v>
      </c>
      <c r="F2959" s="19">
        <v>198.32975000000002</v>
      </c>
      <c r="G2959" s="20" t="e">
        <f t="shared" si="260"/>
        <v>#DIV/0!</v>
      </c>
      <c r="H2959" s="20">
        <f t="shared" si="260"/>
        <v>0.80262950222581952</v>
      </c>
      <c r="I2959" s="19" t="e">
        <f t="shared" si="261"/>
        <v>#DIV/0!</v>
      </c>
      <c r="J2959" s="19" t="str">
        <f t="shared" si="262"/>
        <v>1</v>
      </c>
    </row>
    <row r="2960" spans="1:10" s="21" customFormat="1" ht="15.75" hidden="1" thickTop="1" x14ac:dyDescent="0.25">
      <c r="A2960" s="16" t="str">
        <f t="shared" si="259"/>
        <v>a</v>
      </c>
      <c r="B2960" s="22" t="s">
        <v>2</v>
      </c>
      <c r="C2960" s="23" t="s">
        <v>10</v>
      </c>
      <c r="D2960" s="24">
        <v>0</v>
      </c>
      <c r="E2960" s="24">
        <v>247.10000000000002</v>
      </c>
      <c r="F2960" s="24">
        <v>198.32975000000002</v>
      </c>
      <c r="G2960" s="25"/>
      <c r="H2960" s="25"/>
      <c r="I2960" s="24"/>
      <c r="J2960" s="24"/>
    </row>
    <row r="2961" spans="1:10" s="21" customFormat="1" ht="15.75" hidden="1" thickTop="1" x14ac:dyDescent="0.25">
      <c r="A2961" s="16" t="str">
        <f t="shared" si="259"/>
        <v>a</v>
      </c>
      <c r="B2961" s="22" t="s">
        <v>2</v>
      </c>
      <c r="C2961" s="26" t="s">
        <v>11</v>
      </c>
      <c r="D2961" s="27">
        <v>0</v>
      </c>
      <c r="E2961" s="27">
        <v>228</v>
      </c>
      <c r="F2961" s="27">
        <v>184.34578999999999</v>
      </c>
      <c r="G2961" s="28"/>
      <c r="H2961" s="28"/>
      <c r="I2961" s="27"/>
      <c r="J2961" s="27"/>
    </row>
    <row r="2962" spans="1:10" s="21" customFormat="1" ht="15.75" hidden="1" thickTop="1" x14ac:dyDescent="0.25">
      <c r="A2962" s="16" t="str">
        <f t="shared" si="259"/>
        <v>a</v>
      </c>
      <c r="B2962" s="22" t="s">
        <v>2</v>
      </c>
      <c r="C2962" s="26" t="s">
        <v>12</v>
      </c>
      <c r="D2962" s="27">
        <v>0</v>
      </c>
      <c r="E2962" s="27">
        <v>18.3</v>
      </c>
      <c r="F2962" s="27">
        <v>13.30654</v>
      </c>
      <c r="G2962" s="28"/>
      <c r="H2962" s="28"/>
      <c r="I2962" s="27"/>
      <c r="J2962" s="27"/>
    </row>
    <row r="2963" spans="1:10" s="21" customFormat="1" ht="15.75" hidden="1" thickTop="1" x14ac:dyDescent="0.25">
      <c r="A2963" s="16" t="str">
        <f t="shared" si="259"/>
        <v>a</v>
      </c>
      <c r="B2963" s="22" t="s">
        <v>2</v>
      </c>
      <c r="C2963" s="26" t="s">
        <v>15</v>
      </c>
      <c r="D2963" s="27">
        <v>0</v>
      </c>
      <c r="E2963" s="27">
        <v>0.8</v>
      </c>
      <c r="F2963" s="27">
        <v>0.67742000000000002</v>
      </c>
      <c r="G2963" s="28"/>
      <c r="H2963" s="28"/>
      <c r="I2963" s="27"/>
      <c r="J2963" s="27"/>
    </row>
    <row r="2964" spans="1:10" s="21" customFormat="1" ht="46.5" hidden="1" thickTop="1" thickBot="1" x14ac:dyDescent="0.3">
      <c r="A2964" s="16" t="str">
        <f t="shared" si="259"/>
        <v>a</v>
      </c>
      <c r="B2964" s="17" t="s">
        <v>1267</v>
      </c>
      <c r="C2964" s="18" t="s">
        <v>1268</v>
      </c>
      <c r="D2964" s="19">
        <v>0</v>
      </c>
      <c r="E2964" s="19">
        <v>125.742</v>
      </c>
      <c r="F2964" s="19">
        <v>104.84</v>
      </c>
      <c r="G2964" s="20" t="e">
        <f t="shared" si="260"/>
        <v>#DIV/0!</v>
      </c>
      <c r="H2964" s="20">
        <f t="shared" si="260"/>
        <v>0.83377073690572756</v>
      </c>
      <c r="I2964" s="19" t="e">
        <f t="shared" si="261"/>
        <v>#DIV/0!</v>
      </c>
      <c r="J2964" s="19" t="str">
        <f t="shared" si="262"/>
        <v>1</v>
      </c>
    </row>
    <row r="2965" spans="1:10" s="21" customFormat="1" ht="15.75" hidden="1" thickTop="1" x14ac:dyDescent="0.25">
      <c r="A2965" s="16" t="str">
        <f t="shared" si="259"/>
        <v>a</v>
      </c>
      <c r="B2965" s="22" t="s">
        <v>2</v>
      </c>
      <c r="C2965" s="23" t="s">
        <v>10</v>
      </c>
      <c r="D2965" s="24">
        <v>0</v>
      </c>
      <c r="E2965" s="24">
        <v>125.742</v>
      </c>
      <c r="F2965" s="24">
        <v>104.84</v>
      </c>
      <c r="G2965" s="25"/>
      <c r="H2965" s="25"/>
      <c r="I2965" s="24"/>
      <c r="J2965" s="24"/>
    </row>
    <row r="2966" spans="1:10" s="21" customFormat="1" ht="15.75" hidden="1" thickTop="1" x14ac:dyDescent="0.25">
      <c r="A2966" s="16" t="str">
        <f t="shared" si="259"/>
        <v>a</v>
      </c>
      <c r="B2966" s="22" t="s">
        <v>2</v>
      </c>
      <c r="C2966" s="26" t="s">
        <v>11</v>
      </c>
      <c r="D2966" s="27">
        <v>0</v>
      </c>
      <c r="E2966" s="27">
        <v>83</v>
      </c>
      <c r="F2966" s="27">
        <v>72</v>
      </c>
      <c r="G2966" s="28"/>
      <c r="H2966" s="28"/>
      <c r="I2966" s="27"/>
      <c r="J2966" s="27"/>
    </row>
    <row r="2967" spans="1:10" s="21" customFormat="1" ht="15.75" hidden="1" thickTop="1" x14ac:dyDescent="0.25">
      <c r="A2967" s="16" t="str">
        <f t="shared" si="259"/>
        <v>a</v>
      </c>
      <c r="B2967" s="22" t="s">
        <v>2</v>
      </c>
      <c r="C2967" s="26" t="s">
        <v>12</v>
      </c>
      <c r="D2967" s="27">
        <v>0</v>
      </c>
      <c r="E2967" s="27">
        <v>14</v>
      </c>
      <c r="F2967" s="27">
        <v>5.54</v>
      </c>
      <c r="G2967" s="28"/>
      <c r="H2967" s="28"/>
      <c r="I2967" s="27"/>
      <c r="J2967" s="27"/>
    </row>
    <row r="2968" spans="1:10" s="21" customFormat="1" ht="15.75" hidden="1" thickTop="1" x14ac:dyDescent="0.25">
      <c r="A2968" s="16" t="str">
        <f t="shared" si="259"/>
        <v>a</v>
      </c>
      <c r="B2968" s="22" t="s">
        <v>2</v>
      </c>
      <c r="C2968" s="26" t="s">
        <v>15</v>
      </c>
      <c r="D2968" s="27">
        <v>0</v>
      </c>
      <c r="E2968" s="27">
        <v>28</v>
      </c>
      <c r="F2968" s="27">
        <v>27.3</v>
      </c>
      <c r="G2968" s="28"/>
      <c r="H2968" s="28"/>
      <c r="I2968" s="27"/>
      <c r="J2968" s="27"/>
    </row>
    <row r="2969" spans="1:10" s="21" customFormat="1" ht="15.75" hidden="1" thickTop="1" x14ac:dyDescent="0.25">
      <c r="A2969" s="16" t="str">
        <f t="shared" si="259"/>
        <v>a</v>
      </c>
      <c r="B2969" s="22" t="s">
        <v>2</v>
      </c>
      <c r="C2969" s="26" t="s">
        <v>16</v>
      </c>
      <c r="D2969" s="27">
        <v>0</v>
      </c>
      <c r="E2969" s="27">
        <v>0.74199999999999999</v>
      </c>
      <c r="F2969" s="27">
        <v>0</v>
      </c>
      <c r="G2969" s="28"/>
      <c r="H2969" s="28"/>
      <c r="I2969" s="27"/>
      <c r="J2969" s="27"/>
    </row>
    <row r="2970" spans="1:10" s="21" customFormat="1" ht="61.5" hidden="1" thickTop="1" thickBot="1" x14ac:dyDescent="0.3">
      <c r="A2970" s="16" t="str">
        <f t="shared" si="259"/>
        <v>a</v>
      </c>
      <c r="B2970" s="17" t="s">
        <v>1269</v>
      </c>
      <c r="C2970" s="18" t="s">
        <v>1270</v>
      </c>
      <c r="D2970" s="19">
        <v>400</v>
      </c>
      <c r="E2970" s="19">
        <v>400</v>
      </c>
      <c r="F2970" s="19">
        <v>385.35647</v>
      </c>
      <c r="G2970" s="20">
        <f t="shared" si="260"/>
        <v>1</v>
      </c>
      <c r="H2970" s="20">
        <f t="shared" si="260"/>
        <v>0.96339117500000004</v>
      </c>
      <c r="I2970" s="19" t="str">
        <f t="shared" si="261"/>
        <v>0</v>
      </c>
      <c r="J2970" s="19" t="str">
        <f t="shared" si="262"/>
        <v>0</v>
      </c>
    </row>
    <row r="2971" spans="1:10" s="21" customFormat="1" ht="15.75" hidden="1" thickTop="1" x14ac:dyDescent="0.25">
      <c r="A2971" s="16" t="str">
        <f t="shared" si="259"/>
        <v>a</v>
      </c>
      <c r="B2971" s="22" t="s">
        <v>2</v>
      </c>
      <c r="C2971" s="23" t="s">
        <v>10</v>
      </c>
      <c r="D2971" s="24">
        <v>400</v>
      </c>
      <c r="E2971" s="24">
        <v>400</v>
      </c>
      <c r="F2971" s="24">
        <v>385.35647</v>
      </c>
      <c r="G2971" s="25"/>
      <c r="H2971" s="25"/>
      <c r="I2971" s="24"/>
      <c r="J2971" s="24"/>
    </row>
    <row r="2972" spans="1:10" s="21" customFormat="1" ht="15.75" hidden="1" thickTop="1" x14ac:dyDescent="0.25">
      <c r="A2972" s="16" t="str">
        <f t="shared" si="259"/>
        <v>a</v>
      </c>
      <c r="B2972" s="22" t="s">
        <v>2</v>
      </c>
      <c r="C2972" s="26" t="s">
        <v>11</v>
      </c>
      <c r="D2972" s="27">
        <v>173</v>
      </c>
      <c r="E2972" s="27">
        <v>173</v>
      </c>
      <c r="F2972" s="27">
        <v>172.98015000000001</v>
      </c>
      <c r="G2972" s="28"/>
      <c r="H2972" s="28"/>
      <c r="I2972" s="27"/>
      <c r="J2972" s="27"/>
    </row>
    <row r="2973" spans="1:10" s="21" customFormat="1" ht="15.75" hidden="1" thickTop="1" x14ac:dyDescent="0.25">
      <c r="A2973" s="16" t="str">
        <f t="shared" si="259"/>
        <v>a</v>
      </c>
      <c r="B2973" s="22" t="s">
        <v>2</v>
      </c>
      <c r="C2973" s="26" t="s">
        <v>12</v>
      </c>
      <c r="D2973" s="27">
        <v>221</v>
      </c>
      <c r="E2973" s="27">
        <v>221</v>
      </c>
      <c r="F2973" s="27">
        <v>209.18662999999998</v>
      </c>
      <c r="G2973" s="28"/>
      <c r="H2973" s="28"/>
      <c r="I2973" s="27"/>
      <c r="J2973" s="27"/>
    </row>
    <row r="2974" spans="1:10" s="21" customFormat="1" ht="15.75" hidden="1" thickTop="1" x14ac:dyDescent="0.25">
      <c r="A2974" s="16" t="str">
        <f t="shared" si="259"/>
        <v>a</v>
      </c>
      <c r="B2974" s="22" t="s">
        <v>2</v>
      </c>
      <c r="C2974" s="26" t="s">
        <v>15</v>
      </c>
      <c r="D2974" s="27">
        <v>4</v>
      </c>
      <c r="E2974" s="27">
        <v>4</v>
      </c>
      <c r="F2974" s="27">
        <v>3.08969</v>
      </c>
      <c r="G2974" s="28"/>
      <c r="H2974" s="28"/>
      <c r="I2974" s="27"/>
      <c r="J2974" s="27"/>
    </row>
    <row r="2975" spans="1:10" s="21" customFormat="1" ht="15.75" hidden="1" thickTop="1" x14ac:dyDescent="0.25">
      <c r="A2975" s="16" t="str">
        <f t="shared" si="259"/>
        <v>a</v>
      </c>
      <c r="B2975" s="22" t="s">
        <v>2</v>
      </c>
      <c r="C2975" s="26" t="s">
        <v>16</v>
      </c>
      <c r="D2975" s="27">
        <v>2</v>
      </c>
      <c r="E2975" s="27">
        <v>2</v>
      </c>
      <c r="F2975" s="27">
        <v>0.1</v>
      </c>
      <c r="G2975" s="28"/>
      <c r="H2975" s="28"/>
      <c r="I2975" s="27"/>
      <c r="J2975" s="27"/>
    </row>
    <row r="2976" spans="1:10" s="21" customFormat="1" ht="76.5" hidden="1" thickTop="1" thickBot="1" x14ac:dyDescent="0.3">
      <c r="A2976" s="16" t="str">
        <f t="shared" si="259"/>
        <v>a</v>
      </c>
      <c r="B2976" s="17" t="s">
        <v>1271</v>
      </c>
      <c r="C2976" s="18" t="s">
        <v>1272</v>
      </c>
      <c r="D2976" s="19">
        <v>175</v>
      </c>
      <c r="E2976" s="19">
        <v>184.5</v>
      </c>
      <c r="F2976" s="19">
        <v>172.07874000000001</v>
      </c>
      <c r="G2976" s="20">
        <f t="shared" si="260"/>
        <v>1.0542857142857143</v>
      </c>
      <c r="H2976" s="20">
        <f t="shared" si="260"/>
        <v>0.93267609756097569</v>
      </c>
      <c r="I2976" s="19" t="str">
        <f t="shared" si="261"/>
        <v>0</v>
      </c>
      <c r="J2976" s="19" t="str">
        <f t="shared" si="262"/>
        <v>0</v>
      </c>
    </row>
    <row r="2977" spans="1:10" s="21" customFormat="1" ht="15.75" hidden="1" thickTop="1" x14ac:dyDescent="0.25">
      <c r="A2977" s="16" t="str">
        <f t="shared" si="259"/>
        <v>a</v>
      </c>
      <c r="B2977" s="22" t="s">
        <v>2</v>
      </c>
      <c r="C2977" s="23" t="s">
        <v>10</v>
      </c>
      <c r="D2977" s="24">
        <v>175</v>
      </c>
      <c r="E2977" s="24">
        <v>184.5</v>
      </c>
      <c r="F2977" s="24">
        <v>172.07874000000001</v>
      </c>
      <c r="G2977" s="25"/>
      <c r="H2977" s="25"/>
      <c r="I2977" s="24"/>
      <c r="J2977" s="24"/>
    </row>
    <row r="2978" spans="1:10" s="21" customFormat="1" ht="15.75" hidden="1" thickTop="1" x14ac:dyDescent="0.25">
      <c r="A2978" s="16" t="str">
        <f t="shared" si="259"/>
        <v>a</v>
      </c>
      <c r="B2978" s="22" t="s">
        <v>2</v>
      </c>
      <c r="C2978" s="26" t="s">
        <v>11</v>
      </c>
      <c r="D2978" s="27">
        <v>91</v>
      </c>
      <c r="E2978" s="27">
        <v>102.1</v>
      </c>
      <c r="F2978" s="27">
        <v>102.09434</v>
      </c>
      <c r="G2978" s="28"/>
      <c r="H2978" s="28"/>
      <c r="I2978" s="27"/>
      <c r="J2978" s="27"/>
    </row>
    <row r="2979" spans="1:10" s="21" customFormat="1" ht="15.75" hidden="1" thickTop="1" x14ac:dyDescent="0.25">
      <c r="A2979" s="16" t="str">
        <f t="shared" si="259"/>
        <v>a</v>
      </c>
      <c r="B2979" s="22" t="s">
        <v>2</v>
      </c>
      <c r="C2979" s="26" t="s">
        <v>12</v>
      </c>
      <c r="D2979" s="27">
        <v>81</v>
      </c>
      <c r="E2979" s="27">
        <v>79.400000000000006</v>
      </c>
      <c r="F2979" s="27">
        <v>68.051069999999996</v>
      </c>
      <c r="G2979" s="28"/>
      <c r="H2979" s="28"/>
      <c r="I2979" s="27"/>
      <c r="J2979" s="27"/>
    </row>
    <row r="2980" spans="1:10" s="21" customFormat="1" ht="15.75" hidden="1" thickTop="1" x14ac:dyDescent="0.25">
      <c r="A2980" s="16" t="str">
        <f t="shared" si="259"/>
        <v>a</v>
      </c>
      <c r="B2980" s="22" t="s">
        <v>2</v>
      </c>
      <c r="C2980" s="26" t="s">
        <v>15</v>
      </c>
      <c r="D2980" s="27">
        <v>2</v>
      </c>
      <c r="E2980" s="27">
        <v>2</v>
      </c>
      <c r="F2980" s="27">
        <v>1.93333</v>
      </c>
      <c r="G2980" s="28"/>
      <c r="H2980" s="28"/>
      <c r="I2980" s="27"/>
      <c r="J2980" s="27"/>
    </row>
    <row r="2981" spans="1:10" s="21" customFormat="1" ht="15.75" hidden="1" thickTop="1" x14ac:dyDescent="0.25">
      <c r="A2981" s="16" t="str">
        <f t="shared" si="259"/>
        <v>a</v>
      </c>
      <c r="B2981" s="22" t="s">
        <v>2</v>
      </c>
      <c r="C2981" s="26" t="s">
        <v>16</v>
      </c>
      <c r="D2981" s="27">
        <v>1</v>
      </c>
      <c r="E2981" s="27">
        <v>1</v>
      </c>
      <c r="F2981" s="27">
        <v>0</v>
      </c>
      <c r="G2981" s="28"/>
      <c r="H2981" s="28"/>
      <c r="I2981" s="27"/>
      <c r="J2981" s="27"/>
    </row>
    <row r="2982" spans="1:10" s="21" customFormat="1" ht="61.5" hidden="1" thickTop="1" thickBot="1" x14ac:dyDescent="0.3">
      <c r="A2982" s="16" t="str">
        <f t="shared" si="259"/>
        <v>a</v>
      </c>
      <c r="B2982" s="17" t="s">
        <v>1273</v>
      </c>
      <c r="C2982" s="18" t="s">
        <v>1274</v>
      </c>
      <c r="D2982" s="19">
        <v>225</v>
      </c>
      <c r="E2982" s="19">
        <v>215.5</v>
      </c>
      <c r="F2982" s="19">
        <v>213.27772999999999</v>
      </c>
      <c r="G2982" s="20">
        <f t="shared" si="260"/>
        <v>0.95777777777777773</v>
      </c>
      <c r="H2982" s="20">
        <f t="shared" si="260"/>
        <v>0.98968784222737816</v>
      </c>
      <c r="I2982" s="19" t="str">
        <f t="shared" si="261"/>
        <v>0</v>
      </c>
      <c r="J2982" s="19" t="str">
        <f t="shared" si="262"/>
        <v>0</v>
      </c>
    </row>
    <row r="2983" spans="1:10" s="21" customFormat="1" ht="15.75" hidden="1" thickTop="1" x14ac:dyDescent="0.25">
      <c r="A2983" s="16" t="str">
        <f t="shared" si="259"/>
        <v>a</v>
      </c>
      <c r="B2983" s="22" t="s">
        <v>2</v>
      </c>
      <c r="C2983" s="23" t="s">
        <v>10</v>
      </c>
      <c r="D2983" s="24">
        <v>225</v>
      </c>
      <c r="E2983" s="24">
        <v>215.5</v>
      </c>
      <c r="F2983" s="24">
        <v>213.27772999999999</v>
      </c>
      <c r="G2983" s="25"/>
      <c r="H2983" s="25"/>
      <c r="I2983" s="24"/>
      <c r="J2983" s="24"/>
    </row>
    <row r="2984" spans="1:10" s="21" customFormat="1" ht="15.75" hidden="1" thickTop="1" x14ac:dyDescent="0.25">
      <c r="A2984" s="16" t="str">
        <f t="shared" si="259"/>
        <v>a</v>
      </c>
      <c r="B2984" s="22" t="s">
        <v>2</v>
      </c>
      <c r="C2984" s="26" t="s">
        <v>11</v>
      </c>
      <c r="D2984" s="27">
        <v>82</v>
      </c>
      <c r="E2984" s="27">
        <v>70.900000000000006</v>
      </c>
      <c r="F2984" s="27">
        <v>70.885810000000006</v>
      </c>
      <c r="G2984" s="28"/>
      <c r="H2984" s="28"/>
      <c r="I2984" s="27"/>
      <c r="J2984" s="27"/>
    </row>
    <row r="2985" spans="1:10" s="21" customFormat="1" ht="15.75" hidden="1" thickTop="1" x14ac:dyDescent="0.25">
      <c r="A2985" s="16" t="str">
        <f t="shared" si="259"/>
        <v>a</v>
      </c>
      <c r="B2985" s="22" t="s">
        <v>2</v>
      </c>
      <c r="C2985" s="26" t="s">
        <v>12</v>
      </c>
      <c r="D2985" s="27">
        <v>140</v>
      </c>
      <c r="E2985" s="27">
        <v>141.6</v>
      </c>
      <c r="F2985" s="27">
        <v>141.13556</v>
      </c>
      <c r="G2985" s="28"/>
      <c r="H2985" s="28"/>
      <c r="I2985" s="27"/>
      <c r="J2985" s="27"/>
    </row>
    <row r="2986" spans="1:10" s="21" customFormat="1" ht="15.75" hidden="1" thickTop="1" x14ac:dyDescent="0.25">
      <c r="A2986" s="16" t="str">
        <f t="shared" si="259"/>
        <v>a</v>
      </c>
      <c r="B2986" s="22" t="s">
        <v>2</v>
      </c>
      <c r="C2986" s="26" t="s">
        <v>15</v>
      </c>
      <c r="D2986" s="27">
        <v>2</v>
      </c>
      <c r="E2986" s="27">
        <v>2</v>
      </c>
      <c r="F2986" s="27">
        <v>1.1563600000000001</v>
      </c>
      <c r="G2986" s="28"/>
      <c r="H2986" s="28"/>
      <c r="I2986" s="27"/>
      <c r="J2986" s="27"/>
    </row>
    <row r="2987" spans="1:10" s="21" customFormat="1" ht="15.75" hidden="1" thickTop="1" x14ac:dyDescent="0.25">
      <c r="A2987" s="16" t="str">
        <f t="shared" si="259"/>
        <v>a</v>
      </c>
      <c r="B2987" s="22" t="s">
        <v>2</v>
      </c>
      <c r="C2987" s="26" t="s">
        <v>16</v>
      </c>
      <c r="D2987" s="27">
        <v>1</v>
      </c>
      <c r="E2987" s="27">
        <v>1</v>
      </c>
      <c r="F2987" s="27">
        <v>0.1</v>
      </c>
      <c r="G2987" s="28"/>
      <c r="H2987" s="28"/>
      <c r="I2987" s="27"/>
      <c r="J2987" s="27"/>
    </row>
    <row r="2988" spans="1:10" s="21" customFormat="1" ht="31.5" hidden="1" thickTop="1" thickBot="1" x14ac:dyDescent="0.3">
      <c r="A2988" s="16" t="str">
        <f t="shared" si="259"/>
        <v>a</v>
      </c>
      <c r="B2988" s="17" t="s">
        <v>1275</v>
      </c>
      <c r="C2988" s="18" t="s">
        <v>1276</v>
      </c>
      <c r="D2988" s="19">
        <v>1280</v>
      </c>
      <c r="E2988" s="19">
        <v>1273.3890000000001</v>
      </c>
      <c r="F2988" s="19">
        <v>1033.1209999999999</v>
      </c>
      <c r="G2988" s="20">
        <f t="shared" si="260"/>
        <v>0.99483515625000007</v>
      </c>
      <c r="H2988" s="20">
        <f t="shared" si="260"/>
        <v>0.81131610214946082</v>
      </c>
      <c r="I2988" s="19" t="str">
        <f t="shared" si="261"/>
        <v>0</v>
      </c>
      <c r="J2988" s="19" t="str">
        <f t="shared" si="262"/>
        <v>1</v>
      </c>
    </row>
    <row r="2989" spans="1:10" s="21" customFormat="1" ht="15.75" hidden="1" thickTop="1" x14ac:dyDescent="0.25">
      <c r="A2989" s="16" t="str">
        <f t="shared" si="259"/>
        <v>a</v>
      </c>
      <c r="B2989" s="22" t="s">
        <v>2</v>
      </c>
      <c r="C2989" s="23" t="s">
        <v>10</v>
      </c>
      <c r="D2989" s="24">
        <v>1080</v>
      </c>
      <c r="E2989" s="24">
        <v>1193</v>
      </c>
      <c r="F2989" s="24">
        <v>1033.1209999999999</v>
      </c>
      <c r="G2989" s="25"/>
      <c r="H2989" s="25"/>
      <c r="I2989" s="24"/>
      <c r="J2989" s="24"/>
    </row>
    <row r="2990" spans="1:10" s="21" customFormat="1" ht="15.75" hidden="1" thickTop="1" x14ac:dyDescent="0.25">
      <c r="A2990" s="16" t="str">
        <f t="shared" si="259"/>
        <v>a</v>
      </c>
      <c r="B2990" s="22" t="s">
        <v>2</v>
      </c>
      <c r="C2990" s="26" t="s">
        <v>12</v>
      </c>
      <c r="D2990" s="27">
        <v>380</v>
      </c>
      <c r="E2990" s="27">
        <v>493</v>
      </c>
      <c r="F2990" s="27">
        <v>383.14099999999996</v>
      </c>
      <c r="G2990" s="28"/>
      <c r="H2990" s="28"/>
      <c r="I2990" s="27"/>
      <c r="J2990" s="27"/>
    </row>
    <row r="2991" spans="1:10" s="21" customFormat="1" ht="15.75" hidden="1" thickTop="1" x14ac:dyDescent="0.25">
      <c r="A2991" s="16" t="str">
        <f t="shared" si="259"/>
        <v>a</v>
      </c>
      <c r="B2991" s="22" t="s">
        <v>2</v>
      </c>
      <c r="C2991" s="26" t="s">
        <v>16</v>
      </c>
      <c r="D2991" s="27">
        <v>700</v>
      </c>
      <c r="E2991" s="27">
        <v>700</v>
      </c>
      <c r="F2991" s="27">
        <v>649.98</v>
      </c>
      <c r="G2991" s="28"/>
      <c r="H2991" s="28"/>
      <c r="I2991" s="27"/>
      <c r="J2991" s="27"/>
    </row>
    <row r="2992" spans="1:10" s="21" customFormat="1" ht="15.75" hidden="1" thickTop="1" x14ac:dyDescent="0.25">
      <c r="A2992" s="16" t="str">
        <f t="shared" si="259"/>
        <v>a</v>
      </c>
      <c r="B2992" s="22" t="s">
        <v>2</v>
      </c>
      <c r="C2992" s="23" t="s">
        <v>17</v>
      </c>
      <c r="D2992" s="24">
        <v>200</v>
      </c>
      <c r="E2992" s="24">
        <v>80.388999999999996</v>
      </c>
      <c r="F2992" s="24">
        <v>0</v>
      </c>
      <c r="G2992" s="25"/>
      <c r="H2992" s="25"/>
      <c r="I2992" s="24"/>
      <c r="J2992" s="24"/>
    </row>
    <row r="2993" spans="1:10" s="21" customFormat="1" ht="37.5" hidden="1" thickTop="1" thickBot="1" x14ac:dyDescent="0.3">
      <c r="A2993" s="16" t="str">
        <f t="shared" si="259"/>
        <v>a</v>
      </c>
      <c r="B2993" s="17" t="s">
        <v>1277</v>
      </c>
      <c r="C2993" s="18" t="s">
        <v>1278</v>
      </c>
      <c r="D2993" s="19">
        <v>550</v>
      </c>
      <c r="E2993" s="19">
        <v>540.38900000000001</v>
      </c>
      <c r="F2993" s="19">
        <v>350.63339999999999</v>
      </c>
      <c r="G2993" s="20">
        <f t="shared" si="260"/>
        <v>0.98252545454545459</v>
      </c>
      <c r="H2993" s="20">
        <f t="shared" si="260"/>
        <v>0.64885369613371102</v>
      </c>
      <c r="I2993" s="19" t="str">
        <f t="shared" si="261"/>
        <v>0</v>
      </c>
      <c r="J2993" s="19" t="str">
        <f t="shared" si="262"/>
        <v>1</v>
      </c>
    </row>
    <row r="2994" spans="1:10" s="21" customFormat="1" ht="15.75" hidden="1" thickTop="1" x14ac:dyDescent="0.25">
      <c r="A2994" s="16" t="str">
        <f t="shared" si="259"/>
        <v>a</v>
      </c>
      <c r="B2994" s="22" t="s">
        <v>2</v>
      </c>
      <c r="C2994" s="23" t="s">
        <v>10</v>
      </c>
      <c r="D2994" s="24">
        <v>350</v>
      </c>
      <c r="E2994" s="24">
        <v>460</v>
      </c>
      <c r="F2994" s="24">
        <v>350.63339999999999</v>
      </c>
      <c r="G2994" s="25"/>
      <c r="H2994" s="25"/>
      <c r="I2994" s="24"/>
      <c r="J2994" s="24"/>
    </row>
    <row r="2995" spans="1:10" s="21" customFormat="1" ht="15.75" hidden="1" thickTop="1" x14ac:dyDescent="0.25">
      <c r="A2995" s="16" t="str">
        <f t="shared" ref="A2995:A3058" si="263">IF(OR(D2995&lt;&gt;0,E2995&lt;&gt;0,F2995&lt;&gt;0),"a","b")</f>
        <v>a</v>
      </c>
      <c r="B2995" s="22" t="s">
        <v>2</v>
      </c>
      <c r="C2995" s="26" t="s">
        <v>12</v>
      </c>
      <c r="D2995" s="27">
        <v>350</v>
      </c>
      <c r="E2995" s="27">
        <v>460</v>
      </c>
      <c r="F2995" s="27">
        <v>350.63339999999999</v>
      </c>
      <c r="G2995" s="28"/>
      <c r="H2995" s="28"/>
      <c r="I2995" s="27"/>
      <c r="J2995" s="27"/>
    </row>
    <row r="2996" spans="1:10" s="21" customFormat="1" ht="15.75" hidden="1" thickTop="1" x14ac:dyDescent="0.25">
      <c r="A2996" s="16" t="str">
        <f t="shared" si="263"/>
        <v>a</v>
      </c>
      <c r="B2996" s="22" t="s">
        <v>2</v>
      </c>
      <c r="C2996" s="23" t="s">
        <v>17</v>
      </c>
      <c r="D2996" s="24">
        <v>200</v>
      </c>
      <c r="E2996" s="24">
        <v>80.388999999999996</v>
      </c>
      <c r="F2996" s="24">
        <v>0</v>
      </c>
      <c r="G2996" s="25"/>
      <c r="H2996" s="25"/>
      <c r="I2996" s="24"/>
      <c r="J2996" s="24"/>
    </row>
    <row r="2997" spans="1:10" s="21" customFormat="1" ht="37.5" hidden="1" thickTop="1" thickBot="1" x14ac:dyDescent="0.3">
      <c r="A2997" s="16" t="str">
        <f t="shared" si="263"/>
        <v>a</v>
      </c>
      <c r="B2997" s="17" t="s">
        <v>1279</v>
      </c>
      <c r="C2997" s="18" t="s">
        <v>1280</v>
      </c>
      <c r="D2997" s="19">
        <v>650</v>
      </c>
      <c r="E2997" s="19">
        <v>650</v>
      </c>
      <c r="F2997" s="19">
        <v>649.98</v>
      </c>
      <c r="G2997" s="20">
        <f t="shared" ref="G2997:H3055" si="264">E2997/D2997</f>
        <v>1</v>
      </c>
      <c r="H2997" s="20">
        <f t="shared" si="264"/>
        <v>0.99996923076923083</v>
      </c>
      <c r="I2997" s="19" t="str">
        <f t="shared" ref="I2997:I3055" si="265">IF(OR(G2997-100%&gt;=30%,100%-G2997&gt;=30%),"1","0")</f>
        <v>0</v>
      </c>
      <c r="J2997" s="19" t="str">
        <f t="shared" ref="J2997:J3055" si="266">IF(OR(H2997-100%&gt;=15%,100%-H2997&gt;=15%),"1","0")</f>
        <v>0</v>
      </c>
    </row>
    <row r="2998" spans="1:10" s="21" customFormat="1" ht="15.75" hidden="1" thickTop="1" x14ac:dyDescent="0.25">
      <c r="A2998" s="16" t="str">
        <f t="shared" si="263"/>
        <v>a</v>
      </c>
      <c r="B2998" s="22" t="s">
        <v>2</v>
      </c>
      <c r="C2998" s="23" t="s">
        <v>10</v>
      </c>
      <c r="D2998" s="24">
        <v>650</v>
      </c>
      <c r="E2998" s="24">
        <v>650</v>
      </c>
      <c r="F2998" s="24">
        <v>649.98</v>
      </c>
      <c r="G2998" s="25"/>
      <c r="H2998" s="25"/>
      <c r="I2998" s="24"/>
      <c r="J2998" s="24"/>
    </row>
    <row r="2999" spans="1:10" s="21" customFormat="1" ht="15.75" hidden="1" thickTop="1" x14ac:dyDescent="0.25">
      <c r="A2999" s="16" t="str">
        <f t="shared" si="263"/>
        <v>a</v>
      </c>
      <c r="B2999" s="22" t="s">
        <v>2</v>
      </c>
      <c r="C2999" s="26" t="s">
        <v>16</v>
      </c>
      <c r="D2999" s="27">
        <v>650</v>
      </c>
      <c r="E2999" s="27">
        <v>650</v>
      </c>
      <c r="F2999" s="27">
        <v>649.98</v>
      </c>
      <c r="G2999" s="28"/>
      <c r="H2999" s="28"/>
      <c r="I2999" s="27"/>
      <c r="J2999" s="27"/>
    </row>
    <row r="3000" spans="1:10" s="21" customFormat="1" ht="37.5" hidden="1" thickTop="1" thickBot="1" x14ac:dyDescent="0.3">
      <c r="A3000" s="16" t="str">
        <f t="shared" si="263"/>
        <v>a</v>
      </c>
      <c r="B3000" s="17" t="s">
        <v>1281</v>
      </c>
      <c r="C3000" s="18" t="s">
        <v>1282</v>
      </c>
      <c r="D3000" s="19">
        <v>80</v>
      </c>
      <c r="E3000" s="19">
        <v>83</v>
      </c>
      <c r="F3000" s="19">
        <v>32.507599999999996</v>
      </c>
      <c r="G3000" s="20">
        <f t="shared" si="264"/>
        <v>1.0375000000000001</v>
      </c>
      <c r="H3000" s="20">
        <f t="shared" si="264"/>
        <v>0.39165783132530119</v>
      </c>
      <c r="I3000" s="19" t="str">
        <f t="shared" si="265"/>
        <v>0</v>
      </c>
      <c r="J3000" s="19" t="str">
        <f t="shared" si="266"/>
        <v>1</v>
      </c>
    </row>
    <row r="3001" spans="1:10" s="21" customFormat="1" ht="15.75" hidden="1" thickTop="1" x14ac:dyDescent="0.25">
      <c r="A3001" s="16" t="str">
        <f t="shared" si="263"/>
        <v>a</v>
      </c>
      <c r="B3001" s="22" t="s">
        <v>2</v>
      </c>
      <c r="C3001" s="23" t="s">
        <v>10</v>
      </c>
      <c r="D3001" s="24">
        <v>80</v>
      </c>
      <c r="E3001" s="24">
        <v>83</v>
      </c>
      <c r="F3001" s="24">
        <v>32.507599999999996</v>
      </c>
      <c r="G3001" s="25"/>
      <c r="H3001" s="25"/>
      <c r="I3001" s="24"/>
      <c r="J3001" s="24"/>
    </row>
    <row r="3002" spans="1:10" s="21" customFormat="1" ht="15.75" hidden="1" thickTop="1" x14ac:dyDescent="0.25">
      <c r="A3002" s="16" t="str">
        <f t="shared" si="263"/>
        <v>a</v>
      </c>
      <c r="B3002" s="22" t="s">
        <v>2</v>
      </c>
      <c r="C3002" s="26" t="s">
        <v>12</v>
      </c>
      <c r="D3002" s="27">
        <v>30</v>
      </c>
      <c r="E3002" s="27">
        <v>33</v>
      </c>
      <c r="F3002" s="27">
        <v>32.507599999999996</v>
      </c>
      <c r="G3002" s="28"/>
      <c r="H3002" s="28"/>
      <c r="I3002" s="27"/>
      <c r="J3002" s="27"/>
    </row>
    <row r="3003" spans="1:10" s="21" customFormat="1" ht="15.75" hidden="1" thickTop="1" x14ac:dyDescent="0.25">
      <c r="A3003" s="16" t="str">
        <f t="shared" si="263"/>
        <v>a</v>
      </c>
      <c r="B3003" s="22" t="s">
        <v>2</v>
      </c>
      <c r="C3003" s="26" t="s">
        <v>16</v>
      </c>
      <c r="D3003" s="27">
        <v>50</v>
      </c>
      <c r="E3003" s="27">
        <v>50</v>
      </c>
      <c r="F3003" s="27">
        <v>0</v>
      </c>
      <c r="G3003" s="28"/>
      <c r="H3003" s="28"/>
      <c r="I3003" s="27"/>
      <c r="J3003" s="27"/>
    </row>
    <row r="3004" spans="1:10" s="21" customFormat="1" ht="19.5" hidden="1" thickTop="1" thickBot="1" x14ac:dyDescent="0.3">
      <c r="A3004" s="16" t="str">
        <f t="shared" si="263"/>
        <v>a</v>
      </c>
      <c r="B3004" s="17" t="s">
        <v>1283</v>
      </c>
      <c r="C3004" s="18" t="s">
        <v>1284</v>
      </c>
      <c r="D3004" s="19">
        <v>4090</v>
      </c>
      <c r="E3004" s="19">
        <v>4064.2999999999997</v>
      </c>
      <c r="F3004" s="19">
        <v>4063.1</v>
      </c>
      <c r="G3004" s="20">
        <f t="shared" si="264"/>
        <v>0.99371638141809282</v>
      </c>
      <c r="H3004" s="20">
        <f t="shared" si="264"/>
        <v>0.99970474620475858</v>
      </c>
      <c r="I3004" s="19" t="str">
        <f t="shared" si="265"/>
        <v>0</v>
      </c>
      <c r="J3004" s="19" t="str">
        <f t="shared" si="266"/>
        <v>0</v>
      </c>
    </row>
    <row r="3005" spans="1:10" s="21" customFormat="1" ht="15.75" hidden="1" thickTop="1" x14ac:dyDescent="0.25">
      <c r="A3005" s="16" t="str">
        <f t="shared" si="263"/>
        <v>a</v>
      </c>
      <c r="B3005" s="22" t="s">
        <v>2</v>
      </c>
      <c r="C3005" s="23" t="s">
        <v>10</v>
      </c>
      <c r="D3005" s="24">
        <v>4090</v>
      </c>
      <c r="E3005" s="24">
        <v>4064.2999999999997</v>
      </c>
      <c r="F3005" s="24">
        <v>4063.1</v>
      </c>
      <c r="G3005" s="25"/>
      <c r="H3005" s="25"/>
      <c r="I3005" s="24"/>
      <c r="J3005" s="24"/>
    </row>
    <row r="3006" spans="1:10" s="21" customFormat="1" ht="15.75" hidden="1" thickTop="1" x14ac:dyDescent="0.25">
      <c r="A3006" s="16" t="str">
        <f t="shared" si="263"/>
        <v>a</v>
      </c>
      <c r="B3006" s="22" t="s">
        <v>2</v>
      </c>
      <c r="C3006" s="26" t="s">
        <v>12</v>
      </c>
      <c r="D3006" s="27">
        <v>90</v>
      </c>
      <c r="E3006" s="27">
        <v>73.099999999999994</v>
      </c>
      <c r="F3006" s="27">
        <v>71.900000000000006</v>
      </c>
      <c r="G3006" s="28"/>
      <c r="H3006" s="28"/>
      <c r="I3006" s="27"/>
      <c r="J3006" s="27"/>
    </row>
    <row r="3007" spans="1:10" s="21" customFormat="1" ht="15.75" hidden="1" thickTop="1" x14ac:dyDescent="0.25">
      <c r="A3007" s="16" t="str">
        <f t="shared" si="263"/>
        <v>a</v>
      </c>
      <c r="B3007" s="22" t="s">
        <v>2</v>
      </c>
      <c r="C3007" s="26" t="s">
        <v>16</v>
      </c>
      <c r="D3007" s="27">
        <v>4000</v>
      </c>
      <c r="E3007" s="27">
        <v>3991.2</v>
      </c>
      <c r="F3007" s="27">
        <v>3991.2</v>
      </c>
      <c r="G3007" s="28"/>
      <c r="H3007" s="28"/>
      <c r="I3007" s="27"/>
      <c r="J3007" s="27"/>
    </row>
    <row r="3008" spans="1:10" s="21" customFormat="1" ht="37.5" hidden="1" thickTop="1" thickBot="1" x14ac:dyDescent="0.3">
      <c r="A3008" s="16" t="str">
        <f t="shared" si="263"/>
        <v>a</v>
      </c>
      <c r="B3008" s="17" t="s">
        <v>1285</v>
      </c>
      <c r="C3008" s="18" t="s">
        <v>1286</v>
      </c>
      <c r="D3008" s="19">
        <v>4090</v>
      </c>
      <c r="E3008" s="19">
        <v>4064.2999999999997</v>
      </c>
      <c r="F3008" s="19">
        <v>4063.1</v>
      </c>
      <c r="G3008" s="20">
        <f t="shared" si="264"/>
        <v>0.99371638141809282</v>
      </c>
      <c r="H3008" s="20">
        <f t="shared" si="264"/>
        <v>0.99970474620475858</v>
      </c>
      <c r="I3008" s="19" t="str">
        <f t="shared" si="265"/>
        <v>0</v>
      </c>
      <c r="J3008" s="19" t="str">
        <f t="shared" si="266"/>
        <v>0</v>
      </c>
    </row>
    <row r="3009" spans="1:10" s="21" customFormat="1" ht="15.75" hidden="1" thickTop="1" x14ac:dyDescent="0.25">
      <c r="A3009" s="16" t="str">
        <f t="shared" si="263"/>
        <v>a</v>
      </c>
      <c r="B3009" s="22" t="s">
        <v>2</v>
      </c>
      <c r="C3009" s="23" t="s">
        <v>10</v>
      </c>
      <c r="D3009" s="24">
        <v>4090</v>
      </c>
      <c r="E3009" s="24">
        <v>4064.2999999999997</v>
      </c>
      <c r="F3009" s="24">
        <v>4063.1</v>
      </c>
      <c r="G3009" s="25"/>
      <c r="H3009" s="25"/>
      <c r="I3009" s="24"/>
      <c r="J3009" s="24"/>
    </row>
    <row r="3010" spans="1:10" s="21" customFormat="1" ht="15.75" hidden="1" thickTop="1" x14ac:dyDescent="0.25">
      <c r="A3010" s="16" t="str">
        <f t="shared" si="263"/>
        <v>a</v>
      </c>
      <c r="B3010" s="22" t="s">
        <v>2</v>
      </c>
      <c r="C3010" s="26" t="s">
        <v>12</v>
      </c>
      <c r="D3010" s="27">
        <v>90</v>
      </c>
      <c r="E3010" s="27">
        <v>73.099999999999994</v>
      </c>
      <c r="F3010" s="27">
        <v>71.900000000000006</v>
      </c>
      <c r="G3010" s="28"/>
      <c r="H3010" s="28"/>
      <c r="I3010" s="27"/>
      <c r="J3010" s="27"/>
    </row>
    <row r="3011" spans="1:10" s="21" customFormat="1" ht="15.75" hidden="1" thickTop="1" x14ac:dyDescent="0.25">
      <c r="A3011" s="16" t="str">
        <f t="shared" si="263"/>
        <v>a</v>
      </c>
      <c r="B3011" s="22" t="s">
        <v>2</v>
      </c>
      <c r="C3011" s="26" t="s">
        <v>16</v>
      </c>
      <c r="D3011" s="27">
        <v>4000</v>
      </c>
      <c r="E3011" s="27">
        <v>3991.2</v>
      </c>
      <c r="F3011" s="27">
        <v>3991.2</v>
      </c>
      <c r="G3011" s="28"/>
      <c r="H3011" s="28"/>
      <c r="I3011" s="27"/>
      <c r="J3011" s="27"/>
    </row>
    <row r="3012" spans="1:10" s="21" customFormat="1" ht="61.5" hidden="1" thickTop="1" thickBot="1" x14ac:dyDescent="0.3">
      <c r="A3012" s="16" t="str">
        <f t="shared" si="263"/>
        <v>a</v>
      </c>
      <c r="B3012" s="17" t="s">
        <v>1287</v>
      </c>
      <c r="C3012" s="18" t="s">
        <v>1288</v>
      </c>
      <c r="D3012" s="19">
        <v>300</v>
      </c>
      <c r="E3012" s="19">
        <v>500</v>
      </c>
      <c r="F3012" s="19">
        <v>414.19</v>
      </c>
      <c r="G3012" s="20">
        <f t="shared" si="264"/>
        <v>1.6666666666666667</v>
      </c>
      <c r="H3012" s="20">
        <f t="shared" si="264"/>
        <v>0.82838000000000001</v>
      </c>
      <c r="I3012" s="19" t="str">
        <f t="shared" si="265"/>
        <v>1</v>
      </c>
      <c r="J3012" s="19" t="str">
        <f t="shared" si="266"/>
        <v>1</v>
      </c>
    </row>
    <row r="3013" spans="1:10" s="21" customFormat="1" ht="15.75" hidden="1" thickTop="1" x14ac:dyDescent="0.25">
      <c r="A3013" s="16" t="str">
        <f t="shared" si="263"/>
        <v>a</v>
      </c>
      <c r="B3013" s="22" t="s">
        <v>2</v>
      </c>
      <c r="C3013" s="23" t="s">
        <v>10</v>
      </c>
      <c r="D3013" s="24">
        <v>300</v>
      </c>
      <c r="E3013" s="24">
        <v>500</v>
      </c>
      <c r="F3013" s="24">
        <v>414.19</v>
      </c>
      <c r="G3013" s="25"/>
      <c r="H3013" s="25"/>
      <c r="I3013" s="24"/>
      <c r="J3013" s="24"/>
    </row>
    <row r="3014" spans="1:10" s="21" customFormat="1" ht="15.75" hidden="1" thickTop="1" x14ac:dyDescent="0.25">
      <c r="A3014" s="16" t="str">
        <f t="shared" si="263"/>
        <v>a</v>
      </c>
      <c r="B3014" s="22" t="s">
        <v>2</v>
      </c>
      <c r="C3014" s="26" t="s">
        <v>12</v>
      </c>
      <c r="D3014" s="27">
        <v>300</v>
      </c>
      <c r="E3014" s="27">
        <v>500</v>
      </c>
      <c r="F3014" s="27">
        <v>414.19</v>
      </c>
      <c r="G3014" s="28"/>
      <c r="H3014" s="28"/>
      <c r="I3014" s="27"/>
      <c r="J3014" s="27"/>
    </row>
    <row r="3015" spans="1:10" ht="31.5" thickTop="1" thickBot="1" x14ac:dyDescent="0.3">
      <c r="A3015" s="4" t="str">
        <f t="shared" si="263"/>
        <v>a</v>
      </c>
      <c r="B3015" s="5" t="s">
        <v>1289</v>
      </c>
      <c r="C3015" s="6" t="s">
        <v>1290</v>
      </c>
      <c r="D3015" s="7">
        <v>127645</v>
      </c>
      <c r="E3015" s="7">
        <v>127647.64000000001</v>
      </c>
      <c r="F3015" s="7">
        <v>127130.68071000002</v>
      </c>
      <c r="G3015" s="8">
        <f t="shared" si="264"/>
        <v>1.0000206823612363</v>
      </c>
      <c r="H3015" s="8">
        <f t="shared" si="264"/>
        <v>0.9959501069506651</v>
      </c>
      <c r="I3015" s="7"/>
      <c r="J3015" s="7"/>
    </row>
    <row r="3016" spans="1:10" ht="15.75" hidden="1" thickTop="1" x14ac:dyDescent="0.25">
      <c r="A3016" s="4" t="str">
        <f t="shared" si="263"/>
        <v>a</v>
      </c>
      <c r="B3016" s="9" t="s">
        <v>2</v>
      </c>
      <c r="C3016" s="10" t="s">
        <v>10</v>
      </c>
      <c r="D3016" s="11">
        <v>23015</v>
      </c>
      <c r="E3016" s="11">
        <v>26217.117000000002</v>
      </c>
      <c r="F3016" s="11">
        <v>26078.120739999998</v>
      </c>
      <c r="G3016" s="12"/>
      <c r="H3016" s="12"/>
      <c r="I3016" s="11"/>
      <c r="J3016" s="11"/>
    </row>
    <row r="3017" spans="1:10" ht="15.75" hidden="1" thickTop="1" x14ac:dyDescent="0.25">
      <c r="A3017" s="4" t="str">
        <f t="shared" si="263"/>
        <v>a</v>
      </c>
      <c r="B3017" s="9" t="s">
        <v>2</v>
      </c>
      <c r="C3017" s="13" t="s">
        <v>12</v>
      </c>
      <c r="D3017" s="14">
        <v>1285</v>
      </c>
      <c r="E3017" s="14">
        <v>1156.0820000000001</v>
      </c>
      <c r="F3017" s="14">
        <v>1097.44883</v>
      </c>
      <c r="G3017" s="15"/>
      <c r="H3017" s="15"/>
      <c r="I3017" s="14"/>
      <c r="J3017" s="14"/>
    </row>
    <row r="3018" spans="1:10" ht="15.75" hidden="1" thickTop="1" x14ac:dyDescent="0.25">
      <c r="A3018" s="4" t="str">
        <f t="shared" si="263"/>
        <v>a</v>
      </c>
      <c r="B3018" s="9" t="s">
        <v>2</v>
      </c>
      <c r="C3018" s="13" t="s">
        <v>15</v>
      </c>
      <c r="D3018" s="14">
        <v>2000</v>
      </c>
      <c r="E3018" s="14">
        <v>2451.0349999999999</v>
      </c>
      <c r="F3018" s="14">
        <v>2447.1541699999998</v>
      </c>
      <c r="G3018" s="15"/>
      <c r="H3018" s="15"/>
      <c r="I3018" s="14"/>
      <c r="J3018" s="14"/>
    </row>
    <row r="3019" spans="1:10" ht="15.75" hidden="1" thickTop="1" x14ac:dyDescent="0.25">
      <c r="A3019" s="4" t="str">
        <f t="shared" si="263"/>
        <v>a</v>
      </c>
      <c r="B3019" s="9" t="s">
        <v>2</v>
      </c>
      <c r="C3019" s="13" t="s">
        <v>16</v>
      </c>
      <c r="D3019" s="14">
        <v>19730</v>
      </c>
      <c r="E3019" s="14">
        <v>22610</v>
      </c>
      <c r="F3019" s="14">
        <v>22533.517740000003</v>
      </c>
      <c r="G3019" s="15"/>
      <c r="H3019" s="15"/>
      <c r="I3019" s="14"/>
      <c r="J3019" s="14"/>
    </row>
    <row r="3020" spans="1:10" ht="15.75" hidden="1" thickTop="1" x14ac:dyDescent="0.25">
      <c r="A3020" s="4" t="str">
        <f t="shared" si="263"/>
        <v>a</v>
      </c>
      <c r="B3020" s="9" t="s">
        <v>2</v>
      </c>
      <c r="C3020" s="10" t="s">
        <v>17</v>
      </c>
      <c r="D3020" s="11">
        <v>104630</v>
      </c>
      <c r="E3020" s="11">
        <v>101430.523</v>
      </c>
      <c r="F3020" s="11">
        <v>101052.55997</v>
      </c>
      <c r="G3020" s="12"/>
      <c r="H3020" s="12"/>
      <c r="I3020" s="11"/>
      <c r="J3020" s="11"/>
    </row>
    <row r="3021" spans="1:10" s="21" customFormat="1" ht="31.5" hidden="1" thickTop="1" thickBot="1" x14ac:dyDescent="0.3">
      <c r="A3021" s="16" t="str">
        <f t="shared" si="263"/>
        <v>a</v>
      </c>
      <c r="B3021" s="17" t="s">
        <v>1291</v>
      </c>
      <c r="C3021" s="18" t="s">
        <v>1292</v>
      </c>
      <c r="D3021" s="19">
        <v>127540</v>
      </c>
      <c r="E3021" s="19">
        <v>121012.64200000001</v>
      </c>
      <c r="F3021" s="19">
        <v>120905.02118000001</v>
      </c>
      <c r="G3021" s="20">
        <f t="shared" si="264"/>
        <v>0.94882109142229898</v>
      </c>
      <c r="H3021" s="20">
        <f t="shared" si="264"/>
        <v>0.99911066465270626</v>
      </c>
      <c r="I3021" s="19" t="str">
        <f t="shared" si="265"/>
        <v>0</v>
      </c>
      <c r="J3021" s="19" t="str">
        <f t="shared" si="266"/>
        <v>0</v>
      </c>
    </row>
    <row r="3022" spans="1:10" s="21" customFormat="1" ht="15.75" hidden="1" thickTop="1" x14ac:dyDescent="0.25">
      <c r="A3022" s="16" t="str">
        <f t="shared" si="263"/>
        <v>a</v>
      </c>
      <c r="B3022" s="22" t="s">
        <v>2</v>
      </c>
      <c r="C3022" s="23" t="s">
        <v>10</v>
      </c>
      <c r="D3022" s="24">
        <v>22930</v>
      </c>
      <c r="E3022" s="24">
        <v>25893.095000000001</v>
      </c>
      <c r="F3022" s="24">
        <v>25785.474190000001</v>
      </c>
      <c r="G3022" s="25"/>
      <c r="H3022" s="25"/>
      <c r="I3022" s="24"/>
      <c r="J3022" s="24"/>
    </row>
    <row r="3023" spans="1:10" s="21" customFormat="1" ht="15.75" hidden="1" thickTop="1" x14ac:dyDescent="0.25">
      <c r="A3023" s="16" t="str">
        <f t="shared" si="263"/>
        <v>a</v>
      </c>
      <c r="B3023" s="22" t="s">
        <v>2</v>
      </c>
      <c r="C3023" s="26" t="s">
        <v>12</v>
      </c>
      <c r="D3023" s="27">
        <v>1200</v>
      </c>
      <c r="E3023" s="27">
        <v>833.09500000000003</v>
      </c>
      <c r="F3023" s="27">
        <v>805.83645000000001</v>
      </c>
      <c r="G3023" s="28"/>
      <c r="H3023" s="28"/>
      <c r="I3023" s="27"/>
      <c r="J3023" s="27"/>
    </row>
    <row r="3024" spans="1:10" s="21" customFormat="1" ht="15.75" hidden="1" thickTop="1" x14ac:dyDescent="0.25">
      <c r="A3024" s="16" t="str">
        <f t="shared" si="263"/>
        <v>a</v>
      </c>
      <c r="B3024" s="22" t="s">
        <v>2</v>
      </c>
      <c r="C3024" s="26" t="s">
        <v>15</v>
      </c>
      <c r="D3024" s="27">
        <v>2000</v>
      </c>
      <c r="E3024" s="27">
        <v>2450</v>
      </c>
      <c r="F3024" s="27">
        <v>2446.12</v>
      </c>
      <c r="G3024" s="28"/>
      <c r="H3024" s="28"/>
      <c r="I3024" s="27"/>
      <c r="J3024" s="27"/>
    </row>
    <row r="3025" spans="1:10" s="21" customFormat="1" ht="15.75" hidden="1" thickTop="1" x14ac:dyDescent="0.25">
      <c r="A3025" s="16" t="str">
        <f t="shared" si="263"/>
        <v>a</v>
      </c>
      <c r="B3025" s="22" t="s">
        <v>2</v>
      </c>
      <c r="C3025" s="26" t="s">
        <v>16</v>
      </c>
      <c r="D3025" s="27">
        <v>19730</v>
      </c>
      <c r="E3025" s="27">
        <v>22610</v>
      </c>
      <c r="F3025" s="27">
        <v>22533.517740000003</v>
      </c>
      <c r="G3025" s="28"/>
      <c r="H3025" s="28"/>
      <c r="I3025" s="27"/>
      <c r="J3025" s="27"/>
    </row>
    <row r="3026" spans="1:10" s="21" customFormat="1" ht="15.75" hidden="1" thickTop="1" x14ac:dyDescent="0.25">
      <c r="A3026" s="16" t="str">
        <f t="shared" si="263"/>
        <v>a</v>
      </c>
      <c r="B3026" s="22" t="s">
        <v>2</v>
      </c>
      <c r="C3026" s="23" t="s">
        <v>17</v>
      </c>
      <c r="D3026" s="24">
        <v>104610</v>
      </c>
      <c r="E3026" s="24">
        <v>95119.547000000006</v>
      </c>
      <c r="F3026" s="24">
        <v>95119.546990000003</v>
      </c>
      <c r="G3026" s="25"/>
      <c r="H3026" s="25"/>
      <c r="I3026" s="24"/>
      <c r="J3026" s="24"/>
    </row>
    <row r="3027" spans="1:10" s="21" customFormat="1" ht="61.5" hidden="1" thickTop="1" thickBot="1" x14ac:dyDescent="0.3">
      <c r="A3027" s="16" t="str">
        <f t="shared" si="263"/>
        <v>a</v>
      </c>
      <c r="B3027" s="17" t="s">
        <v>1293</v>
      </c>
      <c r="C3027" s="18" t="s">
        <v>1294</v>
      </c>
      <c r="D3027" s="19">
        <v>105</v>
      </c>
      <c r="E3027" s="19">
        <v>85</v>
      </c>
      <c r="F3027" s="19">
        <v>84.8</v>
      </c>
      <c r="G3027" s="20">
        <f t="shared" si="264"/>
        <v>0.80952380952380953</v>
      </c>
      <c r="H3027" s="20">
        <f t="shared" si="264"/>
        <v>0.99764705882352933</v>
      </c>
      <c r="I3027" s="19" t="str">
        <f t="shared" si="265"/>
        <v>0</v>
      </c>
      <c r="J3027" s="19" t="str">
        <f t="shared" si="266"/>
        <v>0</v>
      </c>
    </row>
    <row r="3028" spans="1:10" s="21" customFormat="1" ht="15.75" hidden="1" thickTop="1" x14ac:dyDescent="0.25">
      <c r="A3028" s="16" t="str">
        <f t="shared" si="263"/>
        <v>a</v>
      </c>
      <c r="B3028" s="22" t="s">
        <v>2</v>
      </c>
      <c r="C3028" s="23" t="s">
        <v>10</v>
      </c>
      <c r="D3028" s="24">
        <v>85</v>
      </c>
      <c r="E3028" s="24">
        <v>85</v>
      </c>
      <c r="F3028" s="24">
        <v>84.8</v>
      </c>
      <c r="G3028" s="25"/>
      <c r="H3028" s="25"/>
      <c r="I3028" s="24"/>
      <c r="J3028" s="24"/>
    </row>
    <row r="3029" spans="1:10" s="21" customFormat="1" ht="15.75" hidden="1" thickTop="1" x14ac:dyDescent="0.25">
      <c r="A3029" s="16" t="str">
        <f t="shared" si="263"/>
        <v>a</v>
      </c>
      <c r="B3029" s="22" t="s">
        <v>2</v>
      </c>
      <c r="C3029" s="26" t="s">
        <v>12</v>
      </c>
      <c r="D3029" s="27">
        <v>85</v>
      </c>
      <c r="E3029" s="27">
        <v>85</v>
      </c>
      <c r="F3029" s="27">
        <v>84.8</v>
      </c>
      <c r="G3029" s="28"/>
      <c r="H3029" s="28"/>
      <c r="I3029" s="27"/>
      <c r="J3029" s="27"/>
    </row>
    <row r="3030" spans="1:10" s="21" customFormat="1" ht="15.75" hidden="1" thickTop="1" x14ac:dyDescent="0.25">
      <c r="A3030" s="16" t="str">
        <f t="shared" si="263"/>
        <v>a</v>
      </c>
      <c r="B3030" s="22" t="s">
        <v>2</v>
      </c>
      <c r="C3030" s="23" t="s">
        <v>17</v>
      </c>
      <c r="D3030" s="24">
        <v>20</v>
      </c>
      <c r="E3030" s="24">
        <v>0</v>
      </c>
      <c r="F3030" s="24">
        <v>0</v>
      </c>
      <c r="G3030" s="25"/>
      <c r="H3030" s="25"/>
      <c r="I3030" s="24"/>
      <c r="J3030" s="24"/>
    </row>
    <row r="3031" spans="1:10" s="21" customFormat="1" ht="31.5" hidden="1" thickTop="1" thickBot="1" x14ac:dyDescent="0.3">
      <c r="A3031" s="16" t="str">
        <f t="shared" si="263"/>
        <v>a</v>
      </c>
      <c r="B3031" s="17" t="s">
        <v>1295</v>
      </c>
      <c r="C3031" s="18" t="s">
        <v>1296</v>
      </c>
      <c r="D3031" s="19">
        <v>0</v>
      </c>
      <c r="E3031" s="19">
        <v>249.99799999999999</v>
      </c>
      <c r="F3031" s="19">
        <v>218.82254999999998</v>
      </c>
      <c r="G3031" s="20" t="e">
        <f t="shared" si="264"/>
        <v>#DIV/0!</v>
      </c>
      <c r="H3031" s="20">
        <f t="shared" si="264"/>
        <v>0.87529720237761899</v>
      </c>
      <c r="I3031" s="19" t="e">
        <f t="shared" si="265"/>
        <v>#DIV/0!</v>
      </c>
      <c r="J3031" s="19" t="str">
        <f t="shared" si="266"/>
        <v>0</v>
      </c>
    </row>
    <row r="3032" spans="1:10" s="21" customFormat="1" ht="15.75" hidden="1" thickTop="1" x14ac:dyDescent="0.25">
      <c r="A3032" s="16" t="str">
        <f t="shared" si="263"/>
        <v>a</v>
      </c>
      <c r="B3032" s="22" t="s">
        <v>2</v>
      </c>
      <c r="C3032" s="23" t="s">
        <v>10</v>
      </c>
      <c r="D3032" s="24">
        <v>0</v>
      </c>
      <c r="E3032" s="24">
        <v>239.02199999999999</v>
      </c>
      <c r="F3032" s="24">
        <v>207.84654999999998</v>
      </c>
      <c r="G3032" s="25"/>
      <c r="H3032" s="25"/>
      <c r="I3032" s="24"/>
      <c r="J3032" s="24"/>
    </row>
    <row r="3033" spans="1:10" s="21" customFormat="1" ht="15.75" hidden="1" thickTop="1" x14ac:dyDescent="0.25">
      <c r="A3033" s="16" t="str">
        <f t="shared" si="263"/>
        <v>a</v>
      </c>
      <c r="B3033" s="22" t="s">
        <v>2</v>
      </c>
      <c r="C3033" s="26" t="s">
        <v>12</v>
      </c>
      <c r="D3033" s="27">
        <v>0</v>
      </c>
      <c r="E3033" s="27">
        <v>237.98699999999999</v>
      </c>
      <c r="F3033" s="27">
        <v>206.81237999999999</v>
      </c>
      <c r="G3033" s="28"/>
      <c r="H3033" s="28"/>
      <c r="I3033" s="27"/>
      <c r="J3033" s="27"/>
    </row>
    <row r="3034" spans="1:10" s="21" customFormat="1" ht="15.75" hidden="1" thickTop="1" x14ac:dyDescent="0.25">
      <c r="A3034" s="16" t="str">
        <f t="shared" si="263"/>
        <v>a</v>
      </c>
      <c r="B3034" s="22" t="s">
        <v>2</v>
      </c>
      <c r="C3034" s="26" t="s">
        <v>15</v>
      </c>
      <c r="D3034" s="27">
        <v>0</v>
      </c>
      <c r="E3034" s="27">
        <v>1.0349999999999999</v>
      </c>
      <c r="F3034" s="27">
        <v>1.03417</v>
      </c>
      <c r="G3034" s="28"/>
      <c r="H3034" s="28"/>
      <c r="I3034" s="27"/>
      <c r="J3034" s="27"/>
    </row>
    <row r="3035" spans="1:10" s="21" customFormat="1" ht="15.75" hidden="1" thickTop="1" x14ac:dyDescent="0.25">
      <c r="A3035" s="16" t="str">
        <f t="shared" si="263"/>
        <v>a</v>
      </c>
      <c r="B3035" s="22" t="s">
        <v>2</v>
      </c>
      <c r="C3035" s="23" t="s">
        <v>17</v>
      </c>
      <c r="D3035" s="24">
        <v>0</v>
      </c>
      <c r="E3035" s="24">
        <v>10.976000000000001</v>
      </c>
      <c r="F3035" s="24">
        <v>10.976000000000001</v>
      </c>
      <c r="G3035" s="25"/>
      <c r="H3035" s="25"/>
      <c r="I3035" s="24"/>
      <c r="J3035" s="24"/>
    </row>
    <row r="3036" spans="1:10" s="21" customFormat="1" ht="46.5" hidden="1" thickTop="1" thickBot="1" x14ac:dyDescent="0.3">
      <c r="A3036" s="16" t="str">
        <f t="shared" si="263"/>
        <v>a</v>
      </c>
      <c r="B3036" s="17" t="s">
        <v>1297</v>
      </c>
      <c r="C3036" s="18" t="s">
        <v>1298</v>
      </c>
      <c r="D3036" s="19">
        <v>0</v>
      </c>
      <c r="E3036" s="19">
        <v>6300</v>
      </c>
      <c r="F3036" s="19">
        <v>5922.0369799999999</v>
      </c>
      <c r="G3036" s="20" t="e">
        <f t="shared" si="264"/>
        <v>#DIV/0!</v>
      </c>
      <c r="H3036" s="20">
        <f t="shared" si="264"/>
        <v>0.94000586984126977</v>
      </c>
      <c r="I3036" s="19" t="e">
        <f t="shared" si="265"/>
        <v>#DIV/0!</v>
      </c>
      <c r="J3036" s="19" t="str">
        <f t="shared" si="266"/>
        <v>0</v>
      </c>
    </row>
    <row r="3037" spans="1:10" s="21" customFormat="1" ht="15.75" hidden="1" thickTop="1" x14ac:dyDescent="0.25">
      <c r="A3037" s="16" t="str">
        <f t="shared" si="263"/>
        <v>a</v>
      </c>
      <c r="B3037" s="22" t="s">
        <v>2</v>
      </c>
      <c r="C3037" s="23" t="s">
        <v>17</v>
      </c>
      <c r="D3037" s="24">
        <v>0</v>
      </c>
      <c r="E3037" s="24">
        <v>6300</v>
      </c>
      <c r="F3037" s="24">
        <v>5922.0369799999999</v>
      </c>
      <c r="G3037" s="25"/>
      <c r="H3037" s="25"/>
      <c r="I3037" s="24"/>
      <c r="J3037" s="24"/>
    </row>
    <row r="3038" spans="1:10" ht="19.5" thickTop="1" thickBot="1" x14ac:dyDescent="0.3">
      <c r="A3038" s="4" t="str">
        <f t="shared" si="263"/>
        <v>a</v>
      </c>
      <c r="B3038" s="5" t="s">
        <v>1299</v>
      </c>
      <c r="C3038" s="6" t="s">
        <v>1300</v>
      </c>
      <c r="D3038" s="7">
        <v>685</v>
      </c>
      <c r="E3038" s="7">
        <v>565.21900000000005</v>
      </c>
      <c r="F3038" s="7">
        <v>583.47613000000001</v>
      </c>
      <c r="G3038" s="8">
        <f t="shared" si="264"/>
        <v>0.82513722627737229</v>
      </c>
      <c r="H3038" s="8">
        <f t="shared" si="264"/>
        <v>1.0323009842202757</v>
      </c>
      <c r="I3038" s="7"/>
      <c r="J3038" s="7"/>
    </row>
    <row r="3039" spans="1:10" ht="15.75" hidden="1" thickTop="1" x14ac:dyDescent="0.25">
      <c r="A3039" s="4" t="str">
        <f t="shared" si="263"/>
        <v>a</v>
      </c>
      <c r="B3039" s="9" t="s">
        <v>2</v>
      </c>
      <c r="C3039" s="10" t="s">
        <v>10</v>
      </c>
      <c r="D3039" s="11">
        <v>680</v>
      </c>
      <c r="E3039" s="11">
        <v>565.21900000000005</v>
      </c>
      <c r="F3039" s="11">
        <v>583.47613000000001</v>
      </c>
      <c r="G3039" s="12"/>
      <c r="H3039" s="12"/>
      <c r="I3039" s="11"/>
      <c r="J3039" s="11"/>
    </row>
    <row r="3040" spans="1:10" ht="15.75" hidden="1" thickTop="1" x14ac:dyDescent="0.25">
      <c r="A3040" s="4" t="str">
        <f t="shared" si="263"/>
        <v>a</v>
      </c>
      <c r="B3040" s="9" t="s">
        <v>2</v>
      </c>
      <c r="C3040" s="13" t="s">
        <v>11</v>
      </c>
      <c r="D3040" s="14">
        <v>150</v>
      </c>
      <c r="E3040" s="14">
        <v>150</v>
      </c>
      <c r="F3040" s="14">
        <v>142.01026999999999</v>
      </c>
      <c r="G3040" s="15"/>
      <c r="H3040" s="15"/>
      <c r="I3040" s="14"/>
      <c r="J3040" s="14"/>
    </row>
    <row r="3041" spans="1:10" ht="15.75" hidden="1" thickTop="1" x14ac:dyDescent="0.25">
      <c r="A3041" s="4" t="str">
        <f t="shared" si="263"/>
        <v>a</v>
      </c>
      <c r="B3041" s="9" t="s">
        <v>2</v>
      </c>
      <c r="C3041" s="13" t="s">
        <v>12</v>
      </c>
      <c r="D3041" s="14">
        <v>125</v>
      </c>
      <c r="E3041" s="14">
        <v>125</v>
      </c>
      <c r="F3041" s="14">
        <v>122.57616000000002</v>
      </c>
      <c r="G3041" s="15"/>
      <c r="H3041" s="15"/>
      <c r="I3041" s="14"/>
      <c r="J3041" s="14"/>
    </row>
    <row r="3042" spans="1:10" ht="15.75" hidden="1" thickTop="1" x14ac:dyDescent="0.25">
      <c r="A3042" s="4" t="str">
        <f t="shared" si="263"/>
        <v>a</v>
      </c>
      <c r="B3042" s="9" t="s">
        <v>2</v>
      </c>
      <c r="C3042" s="13" t="s">
        <v>14</v>
      </c>
      <c r="D3042" s="14">
        <v>0</v>
      </c>
      <c r="E3042" s="14">
        <v>0</v>
      </c>
      <c r="F3042" s="14">
        <v>32.209299999999999</v>
      </c>
      <c r="G3042" s="15"/>
      <c r="H3042" s="15"/>
      <c r="I3042" s="14"/>
      <c r="J3042" s="14"/>
    </row>
    <row r="3043" spans="1:10" ht="15.75" hidden="1" thickTop="1" x14ac:dyDescent="0.25">
      <c r="A3043" s="4" t="str">
        <f t="shared" si="263"/>
        <v>a</v>
      </c>
      <c r="B3043" s="9" t="s">
        <v>2</v>
      </c>
      <c r="C3043" s="13" t="s">
        <v>15</v>
      </c>
      <c r="D3043" s="14">
        <v>5</v>
      </c>
      <c r="E3043" s="14">
        <v>1.2190000000000001</v>
      </c>
      <c r="F3043" s="14">
        <v>1.2183299999999999</v>
      </c>
      <c r="G3043" s="15"/>
      <c r="H3043" s="15"/>
      <c r="I3043" s="14"/>
      <c r="J3043" s="14"/>
    </row>
    <row r="3044" spans="1:10" ht="15.75" hidden="1" thickTop="1" x14ac:dyDescent="0.25">
      <c r="A3044" s="4" t="str">
        <f t="shared" si="263"/>
        <v>a</v>
      </c>
      <c r="B3044" s="9" t="s">
        <v>2</v>
      </c>
      <c r="C3044" s="13" t="s">
        <v>16</v>
      </c>
      <c r="D3044" s="14">
        <v>400</v>
      </c>
      <c r="E3044" s="14">
        <v>289</v>
      </c>
      <c r="F3044" s="14">
        <v>285.46206999999998</v>
      </c>
      <c r="G3044" s="15"/>
      <c r="H3044" s="15"/>
      <c r="I3044" s="14"/>
      <c r="J3044" s="14"/>
    </row>
    <row r="3045" spans="1:10" ht="15.75" hidden="1" thickTop="1" x14ac:dyDescent="0.25">
      <c r="A3045" s="4" t="str">
        <f t="shared" si="263"/>
        <v>a</v>
      </c>
      <c r="B3045" s="9" t="s">
        <v>2</v>
      </c>
      <c r="C3045" s="10" t="s">
        <v>17</v>
      </c>
      <c r="D3045" s="11">
        <v>5</v>
      </c>
      <c r="E3045" s="11">
        <v>0</v>
      </c>
      <c r="F3045" s="11">
        <v>0</v>
      </c>
      <c r="G3045" s="12"/>
      <c r="H3045" s="12"/>
      <c r="I3045" s="11"/>
      <c r="J3045" s="11"/>
    </row>
    <row r="3046" spans="1:10" ht="31.5" thickTop="1" thickBot="1" x14ac:dyDescent="0.3">
      <c r="A3046" s="4" t="str">
        <f t="shared" si="263"/>
        <v>a</v>
      </c>
      <c r="B3046" s="5" t="s">
        <v>1301</v>
      </c>
      <c r="C3046" s="6" t="s">
        <v>1302</v>
      </c>
      <c r="D3046" s="7">
        <v>3528000</v>
      </c>
      <c r="E3046" s="7">
        <v>3530711.077</v>
      </c>
      <c r="F3046" s="7">
        <v>3555003.9863900002</v>
      </c>
      <c r="G3046" s="8">
        <f t="shared" si="264"/>
        <v>1.0007684458616781</v>
      </c>
      <c r="H3046" s="8">
        <f t="shared" si="264"/>
        <v>1.0068804580324486</v>
      </c>
      <c r="I3046" s="7"/>
      <c r="J3046" s="7"/>
    </row>
    <row r="3047" spans="1:10" ht="15.75" hidden="1" thickTop="1" x14ac:dyDescent="0.25">
      <c r="A3047" s="4" t="str">
        <f t="shared" si="263"/>
        <v>a</v>
      </c>
      <c r="B3047" s="9" t="s">
        <v>2</v>
      </c>
      <c r="C3047" s="10" t="s">
        <v>10</v>
      </c>
      <c r="D3047" s="11">
        <v>3524906</v>
      </c>
      <c r="E3047" s="11">
        <v>3511903.8489999995</v>
      </c>
      <c r="F3047" s="11">
        <v>3535305.0024100002</v>
      </c>
      <c r="G3047" s="12"/>
      <c r="H3047" s="12"/>
      <c r="I3047" s="11"/>
      <c r="J3047" s="11"/>
    </row>
    <row r="3048" spans="1:10" ht="15.75" hidden="1" thickTop="1" x14ac:dyDescent="0.25">
      <c r="A3048" s="4" t="str">
        <f t="shared" si="263"/>
        <v>a</v>
      </c>
      <c r="B3048" s="9" t="s">
        <v>2</v>
      </c>
      <c r="C3048" s="13" t="s">
        <v>11</v>
      </c>
      <c r="D3048" s="14">
        <v>28107</v>
      </c>
      <c r="E3048" s="14">
        <v>27849.8</v>
      </c>
      <c r="F3048" s="14">
        <v>31350.138420000003</v>
      </c>
      <c r="G3048" s="15"/>
      <c r="H3048" s="15"/>
      <c r="I3048" s="14"/>
      <c r="J3048" s="14"/>
    </row>
    <row r="3049" spans="1:10" ht="15.75" hidden="1" thickTop="1" x14ac:dyDescent="0.25">
      <c r="A3049" s="4" t="str">
        <f t="shared" si="263"/>
        <v>a</v>
      </c>
      <c r="B3049" s="9" t="s">
        <v>2</v>
      </c>
      <c r="C3049" s="13" t="s">
        <v>12</v>
      </c>
      <c r="D3049" s="14">
        <v>99966</v>
      </c>
      <c r="E3049" s="14">
        <v>99533.919999999984</v>
      </c>
      <c r="F3049" s="14">
        <v>104631.67571</v>
      </c>
      <c r="G3049" s="15"/>
      <c r="H3049" s="15"/>
      <c r="I3049" s="14"/>
      <c r="J3049" s="14"/>
    </row>
    <row r="3050" spans="1:10" ht="15.75" hidden="1" thickTop="1" x14ac:dyDescent="0.25">
      <c r="A3050" s="4" t="str">
        <f t="shared" si="263"/>
        <v>a</v>
      </c>
      <c r="B3050" s="9" t="s">
        <v>2</v>
      </c>
      <c r="C3050" s="13" t="s">
        <v>13</v>
      </c>
      <c r="D3050" s="14">
        <v>0</v>
      </c>
      <c r="E3050" s="14">
        <v>0</v>
      </c>
      <c r="F3050" s="14">
        <v>8863.3754900000004</v>
      </c>
      <c r="G3050" s="15"/>
      <c r="H3050" s="15"/>
      <c r="I3050" s="14"/>
      <c r="J3050" s="14"/>
    </row>
    <row r="3051" spans="1:10" ht="15.75" hidden="1" thickTop="1" x14ac:dyDescent="0.25">
      <c r="A3051" s="4" t="str">
        <f t="shared" si="263"/>
        <v>a</v>
      </c>
      <c r="B3051" s="9" t="s">
        <v>2</v>
      </c>
      <c r="C3051" s="13" t="s">
        <v>14</v>
      </c>
      <c r="D3051" s="14">
        <v>2351</v>
      </c>
      <c r="E3051" s="14">
        <v>2502</v>
      </c>
      <c r="F3051" s="14">
        <v>2768.2563300000002</v>
      </c>
      <c r="G3051" s="15"/>
      <c r="H3051" s="15"/>
      <c r="I3051" s="14"/>
      <c r="J3051" s="14"/>
    </row>
    <row r="3052" spans="1:10" ht="15.75" hidden="1" thickTop="1" x14ac:dyDescent="0.25">
      <c r="A3052" s="4" t="str">
        <f t="shared" si="263"/>
        <v>a</v>
      </c>
      <c r="B3052" s="9" t="s">
        <v>2</v>
      </c>
      <c r="C3052" s="13" t="s">
        <v>15</v>
      </c>
      <c r="D3052" s="14">
        <v>3364903</v>
      </c>
      <c r="E3052" s="14">
        <v>3364198.8249999997</v>
      </c>
      <c r="F3052" s="14">
        <v>3363719.6137700002</v>
      </c>
      <c r="G3052" s="15"/>
      <c r="H3052" s="15"/>
      <c r="I3052" s="14"/>
      <c r="J3052" s="14"/>
    </row>
    <row r="3053" spans="1:10" ht="15.75" hidden="1" thickTop="1" x14ac:dyDescent="0.25">
      <c r="A3053" s="4" t="str">
        <f t="shared" si="263"/>
        <v>a</v>
      </c>
      <c r="B3053" s="9" t="s">
        <v>2</v>
      </c>
      <c r="C3053" s="13" t="s">
        <v>16</v>
      </c>
      <c r="D3053" s="14">
        <v>29579</v>
      </c>
      <c r="E3053" s="14">
        <v>17819.304</v>
      </c>
      <c r="F3053" s="14">
        <v>23971.94269</v>
      </c>
      <c r="G3053" s="15"/>
      <c r="H3053" s="15"/>
      <c r="I3053" s="14"/>
      <c r="J3053" s="14"/>
    </row>
    <row r="3054" spans="1:10" ht="15.75" hidden="1" thickTop="1" x14ac:dyDescent="0.25">
      <c r="A3054" s="4" t="str">
        <f t="shared" si="263"/>
        <v>a</v>
      </c>
      <c r="B3054" s="9" t="s">
        <v>2</v>
      </c>
      <c r="C3054" s="10" t="s">
        <v>17</v>
      </c>
      <c r="D3054" s="11">
        <v>3094</v>
      </c>
      <c r="E3054" s="11">
        <v>18807.228000000003</v>
      </c>
      <c r="F3054" s="11">
        <v>19698.983980000001</v>
      </c>
      <c r="G3054" s="12"/>
      <c r="H3054" s="12"/>
      <c r="I3054" s="11"/>
      <c r="J3054" s="11"/>
    </row>
    <row r="3055" spans="1:10" ht="31.5" thickTop="1" thickBot="1" x14ac:dyDescent="0.3">
      <c r="A3055" s="4" t="str">
        <f t="shared" si="263"/>
        <v>a</v>
      </c>
      <c r="B3055" s="5" t="s">
        <v>1303</v>
      </c>
      <c r="C3055" s="6" t="s">
        <v>1304</v>
      </c>
      <c r="D3055" s="7">
        <v>47630</v>
      </c>
      <c r="E3055" s="7">
        <v>49417.549999999996</v>
      </c>
      <c r="F3055" s="7">
        <v>57778.071759999992</v>
      </c>
      <c r="G3055" s="8">
        <f t="shared" si="264"/>
        <v>1.0375299181188327</v>
      </c>
      <c r="H3055" s="8">
        <f t="shared" si="264"/>
        <v>1.1691812273170159</v>
      </c>
      <c r="I3055" s="7"/>
      <c r="J3055" s="7"/>
    </row>
    <row r="3056" spans="1:10" ht="15.75" hidden="1" thickTop="1" x14ac:dyDescent="0.25">
      <c r="A3056" s="4" t="str">
        <f t="shared" si="263"/>
        <v>a</v>
      </c>
      <c r="B3056" s="9" t="s">
        <v>2</v>
      </c>
      <c r="C3056" s="10" t="s">
        <v>10</v>
      </c>
      <c r="D3056" s="11">
        <v>47142</v>
      </c>
      <c r="E3056" s="11">
        <v>46450.921999999999</v>
      </c>
      <c r="F3056" s="11">
        <v>54853.737199999996</v>
      </c>
      <c r="G3056" s="12"/>
      <c r="H3056" s="12"/>
      <c r="I3056" s="11"/>
      <c r="J3056" s="11"/>
    </row>
    <row r="3057" spans="1:10" ht="15.75" hidden="1" thickTop="1" x14ac:dyDescent="0.25">
      <c r="A3057" s="4" t="str">
        <f t="shared" si="263"/>
        <v>a</v>
      </c>
      <c r="B3057" s="9" t="s">
        <v>2</v>
      </c>
      <c r="C3057" s="13" t="s">
        <v>11</v>
      </c>
      <c r="D3057" s="14">
        <v>28107</v>
      </c>
      <c r="E3057" s="14">
        <v>27849.8</v>
      </c>
      <c r="F3057" s="14">
        <v>31188.798420000003</v>
      </c>
      <c r="G3057" s="15"/>
      <c r="H3057" s="15"/>
      <c r="I3057" s="14"/>
      <c r="J3057" s="14"/>
    </row>
    <row r="3058" spans="1:10" ht="15.75" hidden="1" thickTop="1" x14ac:dyDescent="0.25">
      <c r="A3058" s="4" t="str">
        <f t="shared" si="263"/>
        <v>a</v>
      </c>
      <c r="B3058" s="9" t="s">
        <v>2</v>
      </c>
      <c r="C3058" s="13" t="s">
        <v>12</v>
      </c>
      <c r="D3058" s="14">
        <v>16248</v>
      </c>
      <c r="E3058" s="14">
        <v>15477.4</v>
      </c>
      <c r="F3058" s="14">
        <v>20427.718219999995</v>
      </c>
      <c r="G3058" s="15"/>
      <c r="H3058" s="15"/>
      <c r="I3058" s="14"/>
      <c r="J3058" s="14"/>
    </row>
    <row r="3059" spans="1:10" ht="15.75" hidden="1" thickTop="1" x14ac:dyDescent="0.25">
      <c r="A3059" s="4" t="str">
        <f t="shared" ref="A3059:A3122" si="267">IF(OR(D3059&lt;&gt;0,E3059&lt;&gt;0,F3059&lt;&gt;0),"a","b")</f>
        <v>a</v>
      </c>
      <c r="B3059" s="9" t="s">
        <v>2</v>
      </c>
      <c r="C3059" s="13" t="s">
        <v>14</v>
      </c>
      <c r="D3059" s="14">
        <v>2351</v>
      </c>
      <c r="E3059" s="14">
        <v>2484.6999999999998</v>
      </c>
      <c r="F3059" s="14">
        <v>2485.2368000000001</v>
      </c>
      <c r="G3059" s="15"/>
      <c r="H3059" s="15"/>
      <c r="I3059" s="14"/>
      <c r="J3059" s="14"/>
    </row>
    <row r="3060" spans="1:10" ht="15.75" hidden="1" thickTop="1" x14ac:dyDescent="0.25">
      <c r="A3060" s="4" t="str">
        <f t="shared" si="267"/>
        <v>a</v>
      </c>
      <c r="B3060" s="9" t="s">
        <v>2</v>
      </c>
      <c r="C3060" s="13" t="s">
        <v>15</v>
      </c>
      <c r="D3060" s="14">
        <v>288</v>
      </c>
      <c r="E3060" s="14">
        <v>491.3</v>
      </c>
      <c r="F3060" s="14">
        <v>475.12489999999997</v>
      </c>
      <c r="G3060" s="15"/>
      <c r="H3060" s="15"/>
      <c r="I3060" s="14"/>
      <c r="J3060" s="14"/>
    </row>
    <row r="3061" spans="1:10" ht="15.75" hidden="1" thickTop="1" x14ac:dyDescent="0.25">
      <c r="A3061" s="4" t="str">
        <f t="shared" si="267"/>
        <v>a</v>
      </c>
      <c r="B3061" s="9" t="s">
        <v>2</v>
      </c>
      <c r="C3061" s="13" t="s">
        <v>16</v>
      </c>
      <c r="D3061" s="14">
        <v>148</v>
      </c>
      <c r="E3061" s="14">
        <v>147.72200000000001</v>
      </c>
      <c r="F3061" s="14">
        <v>276.85885999999999</v>
      </c>
      <c r="G3061" s="15"/>
      <c r="H3061" s="15"/>
      <c r="I3061" s="14"/>
      <c r="J3061" s="14"/>
    </row>
    <row r="3062" spans="1:10" ht="15.75" hidden="1" thickTop="1" x14ac:dyDescent="0.25">
      <c r="A3062" s="4" t="str">
        <f t="shared" si="267"/>
        <v>a</v>
      </c>
      <c r="B3062" s="9" t="s">
        <v>2</v>
      </c>
      <c r="C3062" s="10" t="s">
        <v>17</v>
      </c>
      <c r="D3062" s="11">
        <v>488</v>
      </c>
      <c r="E3062" s="11">
        <v>2966.6280000000002</v>
      </c>
      <c r="F3062" s="11">
        <v>2924.3345600000002</v>
      </c>
      <c r="G3062" s="12"/>
      <c r="H3062" s="12"/>
      <c r="I3062" s="11"/>
      <c r="J3062" s="11"/>
    </row>
    <row r="3063" spans="1:10" ht="31.5" thickTop="1" thickBot="1" x14ac:dyDescent="0.3">
      <c r="A3063" s="4" t="str">
        <f t="shared" si="267"/>
        <v>a</v>
      </c>
      <c r="B3063" s="5" t="s">
        <v>1305</v>
      </c>
      <c r="C3063" s="6" t="s">
        <v>1306</v>
      </c>
      <c r="D3063" s="7">
        <v>9400</v>
      </c>
      <c r="E3063" s="7">
        <v>10227.69</v>
      </c>
      <c r="F3063" s="7">
        <v>9922.4030699999985</v>
      </c>
      <c r="G3063" s="8">
        <f t="shared" ref="G3063:H3120" si="268">E3063/D3063</f>
        <v>1.0880521276595745</v>
      </c>
      <c r="H3063" s="8">
        <f t="shared" si="268"/>
        <v>0.97015094024163795</v>
      </c>
      <c r="I3063" s="7"/>
      <c r="J3063" s="7"/>
    </row>
    <row r="3064" spans="1:10" ht="15.75" hidden="1" thickTop="1" x14ac:dyDescent="0.25">
      <c r="A3064" s="4" t="str">
        <f t="shared" si="267"/>
        <v>a</v>
      </c>
      <c r="B3064" s="9" t="s">
        <v>2</v>
      </c>
      <c r="C3064" s="10" t="s">
        <v>10</v>
      </c>
      <c r="D3064" s="11">
        <v>9300</v>
      </c>
      <c r="E3064" s="11">
        <v>9748.9700000000012</v>
      </c>
      <c r="F3064" s="11">
        <v>9835.0560699999987</v>
      </c>
      <c r="G3064" s="12"/>
      <c r="H3064" s="12"/>
      <c r="I3064" s="11"/>
      <c r="J3064" s="11"/>
    </row>
    <row r="3065" spans="1:10" ht="15.75" hidden="1" thickTop="1" x14ac:dyDescent="0.25">
      <c r="A3065" s="4" t="str">
        <f t="shared" si="267"/>
        <v>a</v>
      </c>
      <c r="B3065" s="9" t="s">
        <v>2</v>
      </c>
      <c r="C3065" s="13" t="s">
        <v>11</v>
      </c>
      <c r="D3065" s="14">
        <v>4046</v>
      </c>
      <c r="E3065" s="14">
        <v>3978.9</v>
      </c>
      <c r="F3065" s="14">
        <v>3978.8238900000001</v>
      </c>
      <c r="G3065" s="15"/>
      <c r="H3065" s="15"/>
      <c r="I3065" s="14"/>
      <c r="J3065" s="14"/>
    </row>
    <row r="3066" spans="1:10" ht="15.75" hidden="1" thickTop="1" x14ac:dyDescent="0.25">
      <c r="A3066" s="4" t="str">
        <f t="shared" si="267"/>
        <v>a</v>
      </c>
      <c r="B3066" s="9" t="s">
        <v>2</v>
      </c>
      <c r="C3066" s="13" t="s">
        <v>12</v>
      </c>
      <c r="D3066" s="14">
        <v>2850</v>
      </c>
      <c r="E3066" s="14">
        <v>3184.07</v>
      </c>
      <c r="F3066" s="14">
        <v>3275.7634899999998</v>
      </c>
      <c r="G3066" s="15"/>
      <c r="H3066" s="15"/>
      <c r="I3066" s="14"/>
      <c r="J3066" s="14"/>
    </row>
    <row r="3067" spans="1:10" ht="15.75" hidden="1" thickTop="1" x14ac:dyDescent="0.25">
      <c r="A3067" s="4" t="str">
        <f t="shared" si="267"/>
        <v>a</v>
      </c>
      <c r="B3067" s="9" t="s">
        <v>2</v>
      </c>
      <c r="C3067" s="13" t="s">
        <v>14</v>
      </c>
      <c r="D3067" s="14">
        <v>2298</v>
      </c>
      <c r="E3067" s="14">
        <v>2440</v>
      </c>
      <c r="F3067" s="14">
        <v>2438.6096499999999</v>
      </c>
      <c r="G3067" s="15"/>
      <c r="H3067" s="15"/>
      <c r="I3067" s="14"/>
      <c r="J3067" s="14"/>
    </row>
    <row r="3068" spans="1:10" ht="15.75" hidden="1" thickTop="1" x14ac:dyDescent="0.25">
      <c r="A3068" s="4" t="str">
        <f t="shared" si="267"/>
        <v>a</v>
      </c>
      <c r="B3068" s="9" t="s">
        <v>2</v>
      </c>
      <c r="C3068" s="13" t="s">
        <v>15</v>
      </c>
      <c r="D3068" s="14">
        <v>80</v>
      </c>
      <c r="E3068" s="14">
        <v>120</v>
      </c>
      <c r="F3068" s="14">
        <v>116.56676</v>
      </c>
      <c r="G3068" s="15"/>
      <c r="H3068" s="15"/>
      <c r="I3068" s="14"/>
      <c r="J3068" s="14"/>
    </row>
    <row r="3069" spans="1:10" ht="15.75" hidden="1" thickTop="1" x14ac:dyDescent="0.25">
      <c r="A3069" s="4" t="str">
        <f t="shared" si="267"/>
        <v>a</v>
      </c>
      <c r="B3069" s="9" t="s">
        <v>2</v>
      </c>
      <c r="C3069" s="13" t="s">
        <v>16</v>
      </c>
      <c r="D3069" s="14">
        <v>26</v>
      </c>
      <c r="E3069" s="14">
        <v>26</v>
      </c>
      <c r="F3069" s="14">
        <v>25.292280000000002</v>
      </c>
      <c r="G3069" s="15"/>
      <c r="H3069" s="15"/>
      <c r="I3069" s="14"/>
      <c r="J3069" s="14"/>
    </row>
    <row r="3070" spans="1:10" ht="15.75" hidden="1" thickTop="1" x14ac:dyDescent="0.25">
      <c r="A3070" s="4" t="str">
        <f t="shared" si="267"/>
        <v>a</v>
      </c>
      <c r="B3070" s="9" t="s">
        <v>2</v>
      </c>
      <c r="C3070" s="10" t="s">
        <v>17</v>
      </c>
      <c r="D3070" s="11">
        <v>100</v>
      </c>
      <c r="E3070" s="11">
        <v>478.72</v>
      </c>
      <c r="F3070" s="11">
        <v>87.346999999999994</v>
      </c>
      <c r="G3070" s="12"/>
      <c r="H3070" s="12"/>
      <c r="I3070" s="11"/>
      <c r="J3070" s="11"/>
    </row>
    <row r="3071" spans="1:10" ht="19.5" thickTop="1" thickBot="1" x14ac:dyDescent="0.3">
      <c r="A3071" s="4" t="str">
        <f t="shared" si="267"/>
        <v>a</v>
      </c>
      <c r="B3071" s="5" t="s">
        <v>1307</v>
      </c>
      <c r="C3071" s="6" t="s">
        <v>1308</v>
      </c>
      <c r="D3071" s="7">
        <v>3300</v>
      </c>
      <c r="E3071" s="7">
        <v>3565.5799999999995</v>
      </c>
      <c r="F3071" s="7">
        <v>3515.64608</v>
      </c>
      <c r="G3071" s="8">
        <f t="shared" si="268"/>
        <v>1.0804787878787878</v>
      </c>
      <c r="H3071" s="8">
        <f t="shared" si="268"/>
        <v>0.98599556874337424</v>
      </c>
      <c r="I3071" s="7"/>
      <c r="J3071" s="7"/>
    </row>
    <row r="3072" spans="1:10" ht="15.75" hidden="1" thickTop="1" x14ac:dyDescent="0.25">
      <c r="A3072" s="4" t="str">
        <f t="shared" si="267"/>
        <v>a</v>
      </c>
      <c r="B3072" s="9" t="s">
        <v>2</v>
      </c>
      <c r="C3072" s="10" t="s">
        <v>10</v>
      </c>
      <c r="D3072" s="11">
        <v>3275</v>
      </c>
      <c r="E3072" s="11">
        <v>3565.5799999999995</v>
      </c>
      <c r="F3072" s="11">
        <v>3515.64608</v>
      </c>
      <c r="G3072" s="12"/>
      <c r="H3072" s="12"/>
      <c r="I3072" s="11"/>
      <c r="J3072" s="11"/>
    </row>
    <row r="3073" spans="1:10" ht="15.75" hidden="1" thickTop="1" x14ac:dyDescent="0.25">
      <c r="A3073" s="4" t="str">
        <f t="shared" si="267"/>
        <v>a</v>
      </c>
      <c r="B3073" s="9" t="s">
        <v>2</v>
      </c>
      <c r="C3073" s="13" t="s">
        <v>11</v>
      </c>
      <c r="D3073" s="14">
        <v>2435</v>
      </c>
      <c r="E3073" s="14">
        <v>2385.6</v>
      </c>
      <c r="F3073" s="14">
        <v>2383.3081499999998</v>
      </c>
      <c r="G3073" s="15"/>
      <c r="H3073" s="15"/>
      <c r="I3073" s="14"/>
      <c r="J3073" s="14"/>
    </row>
    <row r="3074" spans="1:10" ht="15.75" hidden="1" thickTop="1" x14ac:dyDescent="0.25">
      <c r="A3074" s="4" t="str">
        <f t="shared" si="267"/>
        <v>a</v>
      </c>
      <c r="B3074" s="9" t="s">
        <v>2</v>
      </c>
      <c r="C3074" s="13" t="s">
        <v>12</v>
      </c>
      <c r="D3074" s="14">
        <v>812</v>
      </c>
      <c r="E3074" s="14">
        <v>1094.18</v>
      </c>
      <c r="F3074" s="14">
        <v>1049.1003999999998</v>
      </c>
      <c r="G3074" s="15"/>
      <c r="H3074" s="15"/>
      <c r="I3074" s="14"/>
      <c r="J3074" s="14"/>
    </row>
    <row r="3075" spans="1:10" ht="15.75" hidden="1" thickTop="1" x14ac:dyDescent="0.25">
      <c r="A3075" s="4" t="str">
        <f t="shared" si="267"/>
        <v>a</v>
      </c>
      <c r="B3075" s="9" t="s">
        <v>2</v>
      </c>
      <c r="C3075" s="13" t="s">
        <v>15</v>
      </c>
      <c r="D3075" s="14">
        <v>15</v>
      </c>
      <c r="E3075" s="14">
        <v>75.099999999999994</v>
      </c>
      <c r="F3075" s="14">
        <v>72.71799</v>
      </c>
      <c r="G3075" s="15"/>
      <c r="H3075" s="15"/>
      <c r="I3075" s="14"/>
      <c r="J3075" s="14"/>
    </row>
    <row r="3076" spans="1:10" ht="15.75" hidden="1" thickTop="1" x14ac:dyDescent="0.25">
      <c r="A3076" s="4" t="str">
        <f t="shared" si="267"/>
        <v>a</v>
      </c>
      <c r="B3076" s="9" t="s">
        <v>2</v>
      </c>
      <c r="C3076" s="13" t="s">
        <v>16</v>
      </c>
      <c r="D3076" s="14">
        <v>13</v>
      </c>
      <c r="E3076" s="14">
        <v>10.7</v>
      </c>
      <c r="F3076" s="14">
        <v>10.519539999999999</v>
      </c>
      <c r="G3076" s="15"/>
      <c r="H3076" s="15"/>
      <c r="I3076" s="14"/>
      <c r="J3076" s="14"/>
    </row>
    <row r="3077" spans="1:10" ht="15.75" hidden="1" thickTop="1" x14ac:dyDescent="0.25">
      <c r="A3077" s="4" t="str">
        <f t="shared" si="267"/>
        <v>a</v>
      </c>
      <c r="B3077" s="9" t="s">
        <v>2</v>
      </c>
      <c r="C3077" s="10" t="s">
        <v>17</v>
      </c>
      <c r="D3077" s="11">
        <v>25</v>
      </c>
      <c r="E3077" s="11">
        <v>0</v>
      </c>
      <c r="F3077" s="11">
        <v>0</v>
      </c>
      <c r="G3077" s="12"/>
      <c r="H3077" s="12"/>
      <c r="I3077" s="11"/>
      <c r="J3077" s="11"/>
    </row>
    <row r="3078" spans="1:10" s="21" customFormat="1" ht="37.5" hidden="1" thickTop="1" thickBot="1" x14ac:dyDescent="0.3">
      <c r="A3078" s="16" t="str">
        <f t="shared" si="267"/>
        <v>a</v>
      </c>
      <c r="B3078" s="17" t="s">
        <v>1309</v>
      </c>
      <c r="C3078" s="18" t="s">
        <v>1310</v>
      </c>
      <c r="D3078" s="19">
        <v>3100</v>
      </c>
      <c r="E3078" s="19">
        <v>3328.5799999999995</v>
      </c>
      <c r="F3078" s="19">
        <v>3322.1580799999997</v>
      </c>
      <c r="G3078" s="20">
        <f t="shared" si="268"/>
        <v>1.0737354838709676</v>
      </c>
      <c r="H3078" s="20">
        <f t="shared" si="268"/>
        <v>0.99807067277938344</v>
      </c>
      <c r="I3078" s="19" t="str">
        <f t="shared" ref="I3063:I3120" si="269">IF(OR(G3078-100%&gt;=30%,100%-G3078&gt;=30%),"1","0")</f>
        <v>0</v>
      </c>
      <c r="J3078" s="19" t="str">
        <f t="shared" ref="J3063:J3120" si="270">IF(OR(H3078-100%&gt;=15%,100%-H3078&gt;=15%),"1","0")</f>
        <v>0</v>
      </c>
    </row>
    <row r="3079" spans="1:10" s="21" customFormat="1" ht="15.75" hidden="1" thickTop="1" x14ac:dyDescent="0.25">
      <c r="A3079" s="16" t="str">
        <f t="shared" si="267"/>
        <v>a</v>
      </c>
      <c r="B3079" s="22" t="s">
        <v>2</v>
      </c>
      <c r="C3079" s="23" t="s">
        <v>10</v>
      </c>
      <c r="D3079" s="24">
        <v>3075</v>
      </c>
      <c r="E3079" s="24">
        <v>3328.5799999999995</v>
      </c>
      <c r="F3079" s="24">
        <v>3322.1580799999997</v>
      </c>
      <c r="G3079" s="25"/>
      <c r="H3079" s="25"/>
      <c r="I3079" s="24"/>
      <c r="J3079" s="24"/>
    </row>
    <row r="3080" spans="1:10" s="21" customFormat="1" ht="15.75" hidden="1" thickTop="1" x14ac:dyDescent="0.25">
      <c r="A3080" s="16" t="str">
        <f t="shared" si="267"/>
        <v>a</v>
      </c>
      <c r="B3080" s="22" t="s">
        <v>2</v>
      </c>
      <c r="C3080" s="26" t="s">
        <v>11</v>
      </c>
      <c r="D3080" s="27">
        <v>2435</v>
      </c>
      <c r="E3080" s="27">
        <v>2385.6</v>
      </c>
      <c r="F3080" s="27">
        <v>2383.3081499999998</v>
      </c>
      <c r="G3080" s="28"/>
      <c r="H3080" s="28"/>
      <c r="I3080" s="27"/>
      <c r="J3080" s="27"/>
    </row>
    <row r="3081" spans="1:10" s="21" customFormat="1" ht="15.75" hidden="1" thickTop="1" x14ac:dyDescent="0.25">
      <c r="A3081" s="16" t="str">
        <f t="shared" si="267"/>
        <v>a</v>
      </c>
      <c r="B3081" s="22" t="s">
        <v>2</v>
      </c>
      <c r="C3081" s="26" t="s">
        <v>12</v>
      </c>
      <c r="D3081" s="27">
        <v>622</v>
      </c>
      <c r="E3081" s="27">
        <v>864.18000000000006</v>
      </c>
      <c r="F3081" s="27">
        <v>862.61193999999989</v>
      </c>
      <c r="G3081" s="28"/>
      <c r="H3081" s="28"/>
      <c r="I3081" s="27"/>
      <c r="J3081" s="27"/>
    </row>
    <row r="3082" spans="1:10" s="21" customFormat="1" ht="15.75" hidden="1" thickTop="1" x14ac:dyDescent="0.25">
      <c r="A3082" s="16" t="str">
        <f t="shared" si="267"/>
        <v>a</v>
      </c>
      <c r="B3082" s="22" t="s">
        <v>2</v>
      </c>
      <c r="C3082" s="26" t="s">
        <v>15</v>
      </c>
      <c r="D3082" s="27">
        <v>15</v>
      </c>
      <c r="E3082" s="27">
        <v>75.099999999999994</v>
      </c>
      <c r="F3082" s="27">
        <v>72.71799</v>
      </c>
      <c r="G3082" s="28"/>
      <c r="H3082" s="28"/>
      <c r="I3082" s="27"/>
      <c r="J3082" s="27"/>
    </row>
    <row r="3083" spans="1:10" s="21" customFormat="1" ht="15.75" hidden="1" thickTop="1" x14ac:dyDescent="0.25">
      <c r="A3083" s="16" t="str">
        <f t="shared" si="267"/>
        <v>a</v>
      </c>
      <c r="B3083" s="22" t="s">
        <v>2</v>
      </c>
      <c r="C3083" s="26" t="s">
        <v>16</v>
      </c>
      <c r="D3083" s="27">
        <v>3</v>
      </c>
      <c r="E3083" s="27">
        <v>3.7</v>
      </c>
      <c r="F3083" s="27">
        <v>3.52</v>
      </c>
      <c r="G3083" s="28"/>
      <c r="H3083" s="28"/>
      <c r="I3083" s="27"/>
      <c r="J3083" s="27"/>
    </row>
    <row r="3084" spans="1:10" s="21" customFormat="1" ht="15.75" hidden="1" thickTop="1" x14ac:dyDescent="0.25">
      <c r="A3084" s="16" t="str">
        <f t="shared" si="267"/>
        <v>a</v>
      </c>
      <c r="B3084" s="22" t="s">
        <v>2</v>
      </c>
      <c r="C3084" s="23" t="s">
        <v>17</v>
      </c>
      <c r="D3084" s="24">
        <v>25</v>
      </c>
      <c r="E3084" s="24">
        <v>0</v>
      </c>
      <c r="F3084" s="24">
        <v>0</v>
      </c>
      <c r="G3084" s="25"/>
      <c r="H3084" s="25"/>
      <c r="I3084" s="24"/>
      <c r="J3084" s="24"/>
    </row>
    <row r="3085" spans="1:10" s="21" customFormat="1" ht="37.5" hidden="1" thickTop="1" thickBot="1" x14ac:dyDescent="0.3">
      <c r="A3085" s="16" t="str">
        <f t="shared" si="267"/>
        <v>a</v>
      </c>
      <c r="B3085" s="17" t="s">
        <v>1311</v>
      </c>
      <c r="C3085" s="18" t="s">
        <v>1312</v>
      </c>
      <c r="D3085" s="19">
        <v>100</v>
      </c>
      <c r="E3085" s="19">
        <v>100</v>
      </c>
      <c r="F3085" s="19">
        <v>71.655000000000001</v>
      </c>
      <c r="G3085" s="20">
        <f t="shared" si="268"/>
        <v>1</v>
      </c>
      <c r="H3085" s="20">
        <f t="shared" si="268"/>
        <v>0.71655000000000002</v>
      </c>
      <c r="I3085" s="19" t="str">
        <f t="shared" si="269"/>
        <v>0</v>
      </c>
      <c r="J3085" s="19" t="str">
        <f t="shared" si="270"/>
        <v>1</v>
      </c>
    </row>
    <row r="3086" spans="1:10" s="21" customFormat="1" ht="15.75" hidden="1" thickTop="1" x14ac:dyDescent="0.25">
      <c r="A3086" s="16" t="str">
        <f t="shared" si="267"/>
        <v>a</v>
      </c>
      <c r="B3086" s="22" t="s">
        <v>2</v>
      </c>
      <c r="C3086" s="23" t="s">
        <v>10</v>
      </c>
      <c r="D3086" s="24">
        <v>100</v>
      </c>
      <c r="E3086" s="24">
        <v>100</v>
      </c>
      <c r="F3086" s="24">
        <v>71.655000000000001</v>
      </c>
      <c r="G3086" s="25"/>
      <c r="H3086" s="25"/>
      <c r="I3086" s="24"/>
      <c r="J3086" s="24"/>
    </row>
    <row r="3087" spans="1:10" s="21" customFormat="1" ht="15.75" hidden="1" thickTop="1" x14ac:dyDescent="0.25">
      <c r="A3087" s="16" t="str">
        <f t="shared" si="267"/>
        <v>a</v>
      </c>
      <c r="B3087" s="22" t="s">
        <v>2</v>
      </c>
      <c r="C3087" s="26" t="s">
        <v>12</v>
      </c>
      <c r="D3087" s="27">
        <v>100</v>
      </c>
      <c r="E3087" s="27">
        <v>100</v>
      </c>
      <c r="F3087" s="27">
        <v>71.655000000000001</v>
      </c>
      <c r="G3087" s="28"/>
      <c r="H3087" s="28"/>
      <c r="I3087" s="27"/>
      <c r="J3087" s="27"/>
    </row>
    <row r="3088" spans="1:10" s="21" customFormat="1" ht="37.5" hidden="1" thickTop="1" thickBot="1" x14ac:dyDescent="0.3">
      <c r="A3088" s="16" t="str">
        <f t="shared" si="267"/>
        <v>a</v>
      </c>
      <c r="B3088" s="17" t="s">
        <v>1313</v>
      </c>
      <c r="C3088" s="18" t="s">
        <v>1314</v>
      </c>
      <c r="D3088" s="19">
        <v>100</v>
      </c>
      <c r="E3088" s="19">
        <v>137</v>
      </c>
      <c r="F3088" s="19">
        <v>121.833</v>
      </c>
      <c r="G3088" s="20">
        <f t="shared" si="268"/>
        <v>1.37</v>
      </c>
      <c r="H3088" s="20">
        <f t="shared" si="268"/>
        <v>0.88929197080291966</v>
      </c>
      <c r="I3088" s="19" t="str">
        <f t="shared" si="269"/>
        <v>1</v>
      </c>
      <c r="J3088" s="19" t="str">
        <f t="shared" si="270"/>
        <v>0</v>
      </c>
    </row>
    <row r="3089" spans="1:10" s="21" customFormat="1" ht="15.75" hidden="1" thickTop="1" x14ac:dyDescent="0.25">
      <c r="A3089" s="16" t="str">
        <f t="shared" si="267"/>
        <v>a</v>
      </c>
      <c r="B3089" s="22" t="s">
        <v>2</v>
      </c>
      <c r="C3089" s="23" t="s">
        <v>10</v>
      </c>
      <c r="D3089" s="24">
        <v>100</v>
      </c>
      <c r="E3089" s="24">
        <v>137</v>
      </c>
      <c r="F3089" s="24">
        <v>121.833</v>
      </c>
      <c r="G3089" s="25"/>
      <c r="H3089" s="25"/>
      <c r="I3089" s="24"/>
      <c r="J3089" s="24"/>
    </row>
    <row r="3090" spans="1:10" s="21" customFormat="1" ht="15.75" hidden="1" thickTop="1" x14ac:dyDescent="0.25">
      <c r="A3090" s="16" t="str">
        <f t="shared" si="267"/>
        <v>a</v>
      </c>
      <c r="B3090" s="22" t="s">
        <v>2</v>
      </c>
      <c r="C3090" s="26" t="s">
        <v>12</v>
      </c>
      <c r="D3090" s="27">
        <v>90</v>
      </c>
      <c r="E3090" s="27">
        <v>130</v>
      </c>
      <c r="F3090" s="27">
        <v>114.83346</v>
      </c>
      <c r="G3090" s="28"/>
      <c r="H3090" s="28"/>
      <c r="I3090" s="27"/>
      <c r="J3090" s="27"/>
    </row>
    <row r="3091" spans="1:10" s="21" customFormat="1" ht="15.75" hidden="1" thickTop="1" x14ac:dyDescent="0.25">
      <c r="A3091" s="16" t="str">
        <f t="shared" si="267"/>
        <v>a</v>
      </c>
      <c r="B3091" s="22" t="s">
        <v>2</v>
      </c>
      <c r="C3091" s="26" t="s">
        <v>16</v>
      </c>
      <c r="D3091" s="27">
        <v>10</v>
      </c>
      <c r="E3091" s="27">
        <v>7</v>
      </c>
      <c r="F3091" s="27">
        <v>6.9995399999999997</v>
      </c>
      <c r="G3091" s="28"/>
      <c r="H3091" s="28"/>
      <c r="I3091" s="27"/>
      <c r="J3091" s="27"/>
    </row>
    <row r="3092" spans="1:10" ht="61.5" thickTop="1" thickBot="1" x14ac:dyDescent="0.3">
      <c r="A3092" s="4" t="str">
        <f t="shared" si="267"/>
        <v>a</v>
      </c>
      <c r="B3092" s="5" t="s">
        <v>1315</v>
      </c>
      <c r="C3092" s="6" t="s">
        <v>1316</v>
      </c>
      <c r="D3092" s="7">
        <v>10400</v>
      </c>
      <c r="E3092" s="7">
        <v>10210.51</v>
      </c>
      <c r="F3092" s="7">
        <v>17803.798769999998</v>
      </c>
      <c r="G3092" s="8">
        <f t="shared" si="268"/>
        <v>0.98177980769230766</v>
      </c>
      <c r="H3092" s="8">
        <f t="shared" si="268"/>
        <v>1.7436737998395768</v>
      </c>
      <c r="I3092" s="7"/>
      <c r="J3092" s="7" t="s">
        <v>1620</v>
      </c>
    </row>
    <row r="3093" spans="1:10" ht="15.75" hidden="1" thickTop="1" x14ac:dyDescent="0.25">
      <c r="A3093" s="4" t="str">
        <f t="shared" si="267"/>
        <v>a</v>
      </c>
      <c r="B3093" s="9" t="s">
        <v>2</v>
      </c>
      <c r="C3093" s="10" t="s">
        <v>10</v>
      </c>
      <c r="D3093" s="11">
        <v>10362</v>
      </c>
      <c r="E3093" s="11">
        <v>8858.69</v>
      </c>
      <c r="F3093" s="11">
        <v>16257.839829999997</v>
      </c>
      <c r="G3093" s="12"/>
      <c r="H3093" s="12"/>
      <c r="I3093" s="11"/>
      <c r="J3093" s="11"/>
    </row>
    <row r="3094" spans="1:10" ht="15.75" hidden="1" thickTop="1" x14ac:dyDescent="0.25">
      <c r="A3094" s="4" t="str">
        <f t="shared" si="267"/>
        <v>a</v>
      </c>
      <c r="B3094" s="9" t="s">
        <v>2</v>
      </c>
      <c r="C3094" s="13" t="s">
        <v>11</v>
      </c>
      <c r="D3094" s="14">
        <v>3150</v>
      </c>
      <c r="E3094" s="14">
        <v>3150</v>
      </c>
      <c r="F3094" s="14">
        <v>6500.6902099999998</v>
      </c>
      <c r="G3094" s="15"/>
      <c r="H3094" s="15"/>
      <c r="I3094" s="14"/>
      <c r="J3094" s="14"/>
    </row>
    <row r="3095" spans="1:10" ht="15.75" hidden="1" thickTop="1" x14ac:dyDescent="0.25">
      <c r="A3095" s="4" t="str">
        <f t="shared" si="267"/>
        <v>a</v>
      </c>
      <c r="B3095" s="9" t="s">
        <v>2</v>
      </c>
      <c r="C3095" s="13" t="s">
        <v>12</v>
      </c>
      <c r="D3095" s="14">
        <v>7051</v>
      </c>
      <c r="E3095" s="14">
        <v>5614.17</v>
      </c>
      <c r="F3095" s="14">
        <v>9560.0315699999992</v>
      </c>
      <c r="G3095" s="15"/>
      <c r="H3095" s="15"/>
      <c r="I3095" s="14"/>
      <c r="J3095" s="14"/>
    </row>
    <row r="3096" spans="1:10" ht="15.75" hidden="1" thickTop="1" x14ac:dyDescent="0.25">
      <c r="A3096" s="4" t="str">
        <f t="shared" si="267"/>
        <v>a</v>
      </c>
      <c r="B3096" s="9" t="s">
        <v>2</v>
      </c>
      <c r="C3096" s="13" t="s">
        <v>14</v>
      </c>
      <c r="D3096" s="14">
        <v>50</v>
      </c>
      <c r="E3096" s="14">
        <v>5.5</v>
      </c>
      <c r="F3096" s="14">
        <v>7.4591500000000002</v>
      </c>
      <c r="G3096" s="15"/>
      <c r="H3096" s="15"/>
      <c r="I3096" s="14"/>
      <c r="J3096" s="14"/>
    </row>
    <row r="3097" spans="1:10" ht="15.75" hidden="1" thickTop="1" x14ac:dyDescent="0.25">
      <c r="A3097" s="4" t="str">
        <f t="shared" si="267"/>
        <v>a</v>
      </c>
      <c r="B3097" s="9" t="s">
        <v>2</v>
      </c>
      <c r="C3097" s="13" t="s">
        <v>15</v>
      </c>
      <c r="D3097" s="14">
        <v>62</v>
      </c>
      <c r="E3097" s="14">
        <v>50.4</v>
      </c>
      <c r="F3097" s="14">
        <v>50.4</v>
      </c>
      <c r="G3097" s="15"/>
      <c r="H3097" s="15"/>
      <c r="I3097" s="14"/>
      <c r="J3097" s="14"/>
    </row>
    <row r="3098" spans="1:10" ht="15.75" hidden="1" thickTop="1" x14ac:dyDescent="0.25">
      <c r="A3098" s="4" t="str">
        <f t="shared" si="267"/>
        <v>a</v>
      </c>
      <c r="B3098" s="9" t="s">
        <v>2</v>
      </c>
      <c r="C3098" s="13" t="s">
        <v>16</v>
      </c>
      <c r="D3098" s="14">
        <v>49</v>
      </c>
      <c r="E3098" s="14">
        <v>38.619999999999997</v>
      </c>
      <c r="F3098" s="14">
        <v>139.25889999999998</v>
      </c>
      <c r="G3098" s="15"/>
      <c r="H3098" s="15"/>
      <c r="I3098" s="14"/>
      <c r="J3098" s="14"/>
    </row>
    <row r="3099" spans="1:10" ht="15.75" hidden="1" thickTop="1" x14ac:dyDescent="0.25">
      <c r="A3099" s="4" t="str">
        <f t="shared" si="267"/>
        <v>a</v>
      </c>
      <c r="B3099" s="9" t="s">
        <v>2</v>
      </c>
      <c r="C3099" s="10" t="s">
        <v>17</v>
      </c>
      <c r="D3099" s="11">
        <v>38</v>
      </c>
      <c r="E3099" s="11">
        <v>1351.82</v>
      </c>
      <c r="F3099" s="11">
        <v>1545.95894</v>
      </c>
      <c r="G3099" s="12"/>
      <c r="H3099" s="12"/>
      <c r="I3099" s="11"/>
      <c r="J3099" s="11"/>
    </row>
    <row r="3100" spans="1:10" ht="31.5" thickTop="1" thickBot="1" x14ac:dyDescent="0.3">
      <c r="A3100" s="4" t="str">
        <f t="shared" si="267"/>
        <v>a</v>
      </c>
      <c r="B3100" s="5" t="s">
        <v>1317</v>
      </c>
      <c r="C3100" s="6" t="s">
        <v>1318</v>
      </c>
      <c r="D3100" s="7">
        <v>21000</v>
      </c>
      <c r="E3100" s="7">
        <v>21702.119999999995</v>
      </c>
      <c r="F3100" s="7">
        <v>21684.963609999995</v>
      </c>
      <c r="G3100" s="8">
        <f t="shared" si="268"/>
        <v>1.0334342857142855</v>
      </c>
      <c r="H3100" s="8">
        <f t="shared" si="268"/>
        <v>0.99920946018177026</v>
      </c>
      <c r="I3100" s="7"/>
      <c r="J3100" s="7"/>
    </row>
    <row r="3101" spans="1:10" ht="15.75" hidden="1" thickTop="1" x14ac:dyDescent="0.25">
      <c r="A3101" s="4" t="str">
        <f t="shared" si="267"/>
        <v>a</v>
      </c>
      <c r="B3101" s="9" t="s">
        <v>2</v>
      </c>
      <c r="C3101" s="10" t="s">
        <v>10</v>
      </c>
      <c r="D3101" s="11">
        <v>20700</v>
      </c>
      <c r="E3101" s="11">
        <v>20734.431999999997</v>
      </c>
      <c r="F3101" s="11">
        <v>20792.832509999997</v>
      </c>
      <c r="G3101" s="12"/>
      <c r="H3101" s="12"/>
      <c r="I3101" s="11"/>
      <c r="J3101" s="11"/>
    </row>
    <row r="3102" spans="1:10" ht="15.75" hidden="1" thickTop="1" x14ac:dyDescent="0.25">
      <c r="A3102" s="4" t="str">
        <f t="shared" si="267"/>
        <v>a</v>
      </c>
      <c r="B3102" s="9" t="s">
        <v>2</v>
      </c>
      <c r="C3102" s="13" t="s">
        <v>11</v>
      </c>
      <c r="D3102" s="14">
        <v>16230</v>
      </c>
      <c r="E3102" s="14">
        <v>16162.8</v>
      </c>
      <c r="F3102" s="14">
        <v>16161.357739999999</v>
      </c>
      <c r="G3102" s="15"/>
      <c r="H3102" s="15"/>
      <c r="I3102" s="14"/>
      <c r="J3102" s="14"/>
    </row>
    <row r="3103" spans="1:10" ht="15.75" hidden="1" thickTop="1" x14ac:dyDescent="0.25">
      <c r="A3103" s="4" t="str">
        <f t="shared" si="267"/>
        <v>a</v>
      </c>
      <c r="B3103" s="9" t="s">
        <v>2</v>
      </c>
      <c r="C3103" s="13" t="s">
        <v>12</v>
      </c>
      <c r="D3103" s="14">
        <v>4321</v>
      </c>
      <c r="E3103" s="14">
        <v>4259.3</v>
      </c>
      <c r="F3103" s="14">
        <v>4328.8458699999992</v>
      </c>
      <c r="G3103" s="15"/>
      <c r="H3103" s="15"/>
      <c r="I3103" s="14"/>
      <c r="J3103" s="14"/>
    </row>
    <row r="3104" spans="1:10" ht="15.75" hidden="1" thickTop="1" x14ac:dyDescent="0.25">
      <c r="A3104" s="4" t="str">
        <f t="shared" si="267"/>
        <v>a</v>
      </c>
      <c r="B3104" s="9" t="s">
        <v>2</v>
      </c>
      <c r="C3104" s="13" t="s">
        <v>14</v>
      </c>
      <c r="D3104" s="14">
        <v>3</v>
      </c>
      <c r="E3104" s="14">
        <v>39.200000000000003</v>
      </c>
      <c r="F3104" s="14">
        <v>39.167999999999999</v>
      </c>
      <c r="G3104" s="15"/>
      <c r="H3104" s="15"/>
      <c r="I3104" s="14"/>
      <c r="J3104" s="14"/>
    </row>
    <row r="3105" spans="1:10" ht="15.75" hidden="1" thickTop="1" x14ac:dyDescent="0.25">
      <c r="A3105" s="4" t="str">
        <f t="shared" si="267"/>
        <v>a</v>
      </c>
      <c r="B3105" s="9" t="s">
        <v>2</v>
      </c>
      <c r="C3105" s="13" t="s">
        <v>15</v>
      </c>
      <c r="D3105" s="14">
        <v>99</v>
      </c>
      <c r="E3105" s="14">
        <v>210</v>
      </c>
      <c r="F3105" s="14">
        <v>206.50550000000001</v>
      </c>
      <c r="G3105" s="15"/>
      <c r="H3105" s="15"/>
      <c r="I3105" s="14"/>
      <c r="J3105" s="14"/>
    </row>
    <row r="3106" spans="1:10" ht="15.75" hidden="1" thickTop="1" x14ac:dyDescent="0.25">
      <c r="A3106" s="4" t="str">
        <f t="shared" si="267"/>
        <v>a</v>
      </c>
      <c r="B3106" s="9" t="s">
        <v>2</v>
      </c>
      <c r="C3106" s="13" t="s">
        <v>16</v>
      </c>
      <c r="D3106" s="14">
        <v>47</v>
      </c>
      <c r="E3106" s="14">
        <v>63.131999999999991</v>
      </c>
      <c r="F3106" s="14">
        <v>56.955399999999997</v>
      </c>
      <c r="G3106" s="15"/>
      <c r="H3106" s="15"/>
      <c r="I3106" s="14"/>
      <c r="J3106" s="14"/>
    </row>
    <row r="3107" spans="1:10" ht="15.75" hidden="1" thickTop="1" x14ac:dyDescent="0.25">
      <c r="A3107" s="4" t="str">
        <f t="shared" si="267"/>
        <v>a</v>
      </c>
      <c r="B3107" s="9" t="s">
        <v>2</v>
      </c>
      <c r="C3107" s="10" t="s">
        <v>17</v>
      </c>
      <c r="D3107" s="11">
        <v>300</v>
      </c>
      <c r="E3107" s="11">
        <v>967.68799999999999</v>
      </c>
      <c r="F3107" s="11">
        <v>892.13109999999995</v>
      </c>
      <c r="G3107" s="12"/>
      <c r="H3107" s="12"/>
      <c r="I3107" s="11"/>
      <c r="J3107" s="11"/>
    </row>
    <row r="3108" spans="1:10" s="21" customFormat="1" ht="37.5" hidden="1" thickTop="1" thickBot="1" x14ac:dyDescent="0.3">
      <c r="A3108" s="16" t="str">
        <f t="shared" si="267"/>
        <v>a</v>
      </c>
      <c r="B3108" s="17" t="s">
        <v>1319</v>
      </c>
      <c r="C3108" s="18" t="s">
        <v>1320</v>
      </c>
      <c r="D3108" s="19">
        <v>20467</v>
      </c>
      <c r="E3108" s="19">
        <v>21174.789999999997</v>
      </c>
      <c r="F3108" s="19">
        <v>21160.301469999995</v>
      </c>
      <c r="G3108" s="20">
        <f t="shared" si="268"/>
        <v>1.0345820100649825</v>
      </c>
      <c r="H3108" s="20">
        <f t="shared" si="268"/>
        <v>0.99931576511502584</v>
      </c>
      <c r="I3108" s="19" t="str">
        <f t="shared" si="269"/>
        <v>0</v>
      </c>
      <c r="J3108" s="19" t="str">
        <f t="shared" si="270"/>
        <v>0</v>
      </c>
    </row>
    <row r="3109" spans="1:10" s="21" customFormat="1" ht="15.75" hidden="1" thickTop="1" x14ac:dyDescent="0.25">
      <c r="A3109" s="16" t="str">
        <f t="shared" si="267"/>
        <v>a</v>
      </c>
      <c r="B3109" s="22" t="s">
        <v>2</v>
      </c>
      <c r="C3109" s="23" t="s">
        <v>10</v>
      </c>
      <c r="D3109" s="24">
        <v>20167</v>
      </c>
      <c r="E3109" s="24">
        <v>20207.101999999999</v>
      </c>
      <c r="F3109" s="24">
        <v>20268.170369999996</v>
      </c>
      <c r="G3109" s="25"/>
      <c r="H3109" s="25"/>
      <c r="I3109" s="24"/>
      <c r="J3109" s="24"/>
    </row>
    <row r="3110" spans="1:10" s="21" customFormat="1" ht="15.75" hidden="1" thickTop="1" x14ac:dyDescent="0.25">
      <c r="A3110" s="16" t="str">
        <f t="shared" si="267"/>
        <v>a</v>
      </c>
      <c r="B3110" s="22" t="s">
        <v>2</v>
      </c>
      <c r="C3110" s="26" t="s">
        <v>11</v>
      </c>
      <c r="D3110" s="27">
        <v>16230</v>
      </c>
      <c r="E3110" s="27">
        <v>16162.8</v>
      </c>
      <c r="F3110" s="27">
        <v>16161.357739999999</v>
      </c>
      <c r="G3110" s="28"/>
      <c r="H3110" s="28"/>
      <c r="I3110" s="27"/>
      <c r="J3110" s="27"/>
    </row>
    <row r="3111" spans="1:10" s="21" customFormat="1" ht="15.75" hidden="1" thickTop="1" x14ac:dyDescent="0.25">
      <c r="A3111" s="16" t="str">
        <f t="shared" si="267"/>
        <v>a</v>
      </c>
      <c r="B3111" s="22" t="s">
        <v>2</v>
      </c>
      <c r="C3111" s="26" t="s">
        <v>12</v>
      </c>
      <c r="D3111" s="27">
        <v>3800</v>
      </c>
      <c r="E3111" s="27">
        <v>3745.1</v>
      </c>
      <c r="F3111" s="27">
        <v>3816.9000099999998</v>
      </c>
      <c r="G3111" s="28"/>
      <c r="H3111" s="28"/>
      <c r="I3111" s="27"/>
      <c r="J3111" s="27"/>
    </row>
    <row r="3112" spans="1:10" s="21" customFormat="1" ht="15.75" hidden="1" thickTop="1" x14ac:dyDescent="0.25">
      <c r="A3112" s="16" t="str">
        <f t="shared" si="267"/>
        <v>a</v>
      </c>
      <c r="B3112" s="22" t="s">
        <v>2</v>
      </c>
      <c r="C3112" s="26" t="s">
        <v>14</v>
      </c>
      <c r="D3112" s="27">
        <v>3</v>
      </c>
      <c r="E3112" s="27">
        <v>39.200000000000003</v>
      </c>
      <c r="F3112" s="27">
        <v>39.167999999999999</v>
      </c>
      <c r="G3112" s="28"/>
      <c r="H3112" s="28"/>
      <c r="I3112" s="27"/>
      <c r="J3112" s="27"/>
    </row>
    <row r="3113" spans="1:10" s="21" customFormat="1" ht="15.75" hidden="1" thickTop="1" x14ac:dyDescent="0.25">
      <c r="A3113" s="16" t="str">
        <f t="shared" si="267"/>
        <v>a</v>
      </c>
      <c r="B3113" s="22" t="s">
        <v>2</v>
      </c>
      <c r="C3113" s="26" t="s">
        <v>15</v>
      </c>
      <c r="D3113" s="27">
        <v>99</v>
      </c>
      <c r="E3113" s="27">
        <v>210</v>
      </c>
      <c r="F3113" s="27">
        <v>206.50550000000001</v>
      </c>
      <c r="G3113" s="28"/>
      <c r="H3113" s="28"/>
      <c r="I3113" s="27"/>
      <c r="J3113" s="27"/>
    </row>
    <row r="3114" spans="1:10" s="21" customFormat="1" ht="15.75" hidden="1" thickTop="1" x14ac:dyDescent="0.25">
      <c r="A3114" s="16" t="str">
        <f t="shared" si="267"/>
        <v>a</v>
      </c>
      <c r="B3114" s="22" t="s">
        <v>2</v>
      </c>
      <c r="C3114" s="26" t="s">
        <v>16</v>
      </c>
      <c r="D3114" s="27">
        <v>35</v>
      </c>
      <c r="E3114" s="27">
        <v>50.001999999999995</v>
      </c>
      <c r="F3114" s="27">
        <v>44.23912</v>
      </c>
      <c r="G3114" s="28"/>
      <c r="H3114" s="28"/>
      <c r="I3114" s="27"/>
      <c r="J3114" s="27"/>
    </row>
    <row r="3115" spans="1:10" s="21" customFormat="1" ht="15.75" hidden="1" thickTop="1" x14ac:dyDescent="0.25">
      <c r="A3115" s="16" t="str">
        <f t="shared" si="267"/>
        <v>a</v>
      </c>
      <c r="B3115" s="22" t="s">
        <v>2</v>
      </c>
      <c r="C3115" s="23" t="s">
        <v>17</v>
      </c>
      <c r="D3115" s="24">
        <v>300</v>
      </c>
      <c r="E3115" s="24">
        <v>967.68799999999999</v>
      </c>
      <c r="F3115" s="24">
        <v>892.13109999999995</v>
      </c>
      <c r="G3115" s="25"/>
      <c r="H3115" s="25"/>
      <c r="I3115" s="24"/>
      <c r="J3115" s="24"/>
    </row>
    <row r="3116" spans="1:10" s="21" customFormat="1" ht="37.5" hidden="1" thickTop="1" thickBot="1" x14ac:dyDescent="0.3">
      <c r="A3116" s="16" t="str">
        <f t="shared" si="267"/>
        <v>a</v>
      </c>
      <c r="B3116" s="17" t="s">
        <v>1321</v>
      </c>
      <c r="C3116" s="18" t="s">
        <v>1322</v>
      </c>
      <c r="D3116" s="19">
        <v>101</v>
      </c>
      <c r="E3116" s="19">
        <v>96</v>
      </c>
      <c r="F3116" s="19">
        <v>95.95550999999999</v>
      </c>
      <c r="G3116" s="20">
        <f t="shared" si="268"/>
        <v>0.95049504950495045</v>
      </c>
      <c r="H3116" s="20">
        <f t="shared" si="268"/>
        <v>0.99953656249999989</v>
      </c>
      <c r="I3116" s="19" t="str">
        <f t="shared" si="269"/>
        <v>0</v>
      </c>
      <c r="J3116" s="19" t="str">
        <f t="shared" si="270"/>
        <v>0</v>
      </c>
    </row>
    <row r="3117" spans="1:10" s="21" customFormat="1" ht="15.75" hidden="1" thickTop="1" x14ac:dyDescent="0.25">
      <c r="A3117" s="16" t="str">
        <f t="shared" si="267"/>
        <v>a</v>
      </c>
      <c r="B3117" s="22" t="s">
        <v>2</v>
      </c>
      <c r="C3117" s="23" t="s">
        <v>10</v>
      </c>
      <c r="D3117" s="24">
        <v>101</v>
      </c>
      <c r="E3117" s="24">
        <v>96</v>
      </c>
      <c r="F3117" s="24">
        <v>95.95550999999999</v>
      </c>
      <c r="G3117" s="25"/>
      <c r="H3117" s="25"/>
      <c r="I3117" s="24"/>
      <c r="J3117" s="24"/>
    </row>
    <row r="3118" spans="1:10" s="21" customFormat="1" ht="15.75" hidden="1" thickTop="1" x14ac:dyDescent="0.25">
      <c r="A3118" s="16" t="str">
        <f t="shared" si="267"/>
        <v>a</v>
      </c>
      <c r="B3118" s="22" t="s">
        <v>2</v>
      </c>
      <c r="C3118" s="26" t="s">
        <v>12</v>
      </c>
      <c r="D3118" s="27">
        <v>100</v>
      </c>
      <c r="E3118" s="27">
        <v>94.5</v>
      </c>
      <c r="F3118" s="27">
        <v>94.498009999999994</v>
      </c>
      <c r="G3118" s="28"/>
      <c r="H3118" s="28"/>
      <c r="I3118" s="27"/>
      <c r="J3118" s="27"/>
    </row>
    <row r="3119" spans="1:10" s="21" customFormat="1" ht="15.75" hidden="1" thickTop="1" x14ac:dyDescent="0.25">
      <c r="A3119" s="16" t="str">
        <f t="shared" si="267"/>
        <v>a</v>
      </c>
      <c r="B3119" s="22" t="s">
        <v>2</v>
      </c>
      <c r="C3119" s="26" t="s">
        <v>16</v>
      </c>
      <c r="D3119" s="27">
        <v>1</v>
      </c>
      <c r="E3119" s="27">
        <v>1.5</v>
      </c>
      <c r="F3119" s="27">
        <v>1.4575</v>
      </c>
      <c r="G3119" s="28"/>
      <c r="H3119" s="28"/>
      <c r="I3119" s="27"/>
      <c r="J3119" s="27"/>
    </row>
    <row r="3120" spans="1:10" s="21" customFormat="1" ht="37.5" hidden="1" thickTop="1" thickBot="1" x14ac:dyDescent="0.3">
      <c r="A3120" s="16" t="str">
        <f t="shared" si="267"/>
        <v>a</v>
      </c>
      <c r="B3120" s="17" t="s">
        <v>1323</v>
      </c>
      <c r="C3120" s="18" t="s">
        <v>1324</v>
      </c>
      <c r="D3120" s="19">
        <v>80</v>
      </c>
      <c r="E3120" s="19">
        <v>82.83</v>
      </c>
      <c r="F3120" s="19">
        <v>82.769829999999999</v>
      </c>
      <c r="G3120" s="20">
        <f t="shared" si="268"/>
        <v>1.0353749999999999</v>
      </c>
      <c r="H3120" s="20">
        <f t="shared" si="268"/>
        <v>0.99927357237715808</v>
      </c>
      <c r="I3120" s="19" t="str">
        <f t="shared" si="269"/>
        <v>0</v>
      </c>
      <c r="J3120" s="19" t="str">
        <f t="shared" si="270"/>
        <v>0</v>
      </c>
    </row>
    <row r="3121" spans="1:10" s="21" customFormat="1" ht="15.75" hidden="1" thickTop="1" x14ac:dyDescent="0.25">
      <c r="A3121" s="16" t="str">
        <f t="shared" si="267"/>
        <v>a</v>
      </c>
      <c r="B3121" s="22" t="s">
        <v>2</v>
      </c>
      <c r="C3121" s="23" t="s">
        <v>10</v>
      </c>
      <c r="D3121" s="24">
        <v>80</v>
      </c>
      <c r="E3121" s="24">
        <v>82.83</v>
      </c>
      <c r="F3121" s="24">
        <v>82.769829999999999</v>
      </c>
      <c r="G3121" s="25"/>
      <c r="H3121" s="25"/>
      <c r="I3121" s="24"/>
      <c r="J3121" s="24"/>
    </row>
    <row r="3122" spans="1:10" s="21" customFormat="1" ht="15.75" hidden="1" thickTop="1" x14ac:dyDescent="0.25">
      <c r="A3122" s="16" t="str">
        <f t="shared" si="267"/>
        <v>a</v>
      </c>
      <c r="B3122" s="22" t="s">
        <v>2</v>
      </c>
      <c r="C3122" s="26" t="s">
        <v>12</v>
      </c>
      <c r="D3122" s="27">
        <v>79</v>
      </c>
      <c r="E3122" s="27">
        <v>82.5</v>
      </c>
      <c r="F3122" s="27">
        <v>82.488230000000001</v>
      </c>
      <c r="G3122" s="28"/>
      <c r="H3122" s="28"/>
      <c r="I3122" s="27"/>
      <c r="J3122" s="27"/>
    </row>
    <row r="3123" spans="1:10" s="21" customFormat="1" ht="15.75" hidden="1" thickTop="1" x14ac:dyDescent="0.25">
      <c r="A3123" s="16" t="str">
        <f t="shared" ref="A3123:A3186" si="271">IF(OR(D3123&lt;&gt;0,E3123&lt;&gt;0,F3123&lt;&gt;0),"a","b")</f>
        <v>a</v>
      </c>
      <c r="B3123" s="22" t="s">
        <v>2</v>
      </c>
      <c r="C3123" s="26" t="s">
        <v>16</v>
      </c>
      <c r="D3123" s="27">
        <v>1</v>
      </c>
      <c r="E3123" s="27">
        <v>0.33</v>
      </c>
      <c r="F3123" s="27">
        <v>0.28160000000000002</v>
      </c>
      <c r="G3123" s="28"/>
      <c r="H3123" s="28"/>
      <c r="I3123" s="27"/>
      <c r="J3123" s="27"/>
    </row>
    <row r="3124" spans="1:10" s="21" customFormat="1" ht="37.5" hidden="1" thickTop="1" thickBot="1" x14ac:dyDescent="0.3">
      <c r="A3124" s="16" t="str">
        <f t="shared" si="271"/>
        <v>a</v>
      </c>
      <c r="B3124" s="17" t="s">
        <v>1325</v>
      </c>
      <c r="C3124" s="18" t="s">
        <v>1326</v>
      </c>
      <c r="D3124" s="19">
        <v>80</v>
      </c>
      <c r="E3124" s="19">
        <v>70.099999999999994</v>
      </c>
      <c r="F3124" s="19">
        <v>68.635260000000002</v>
      </c>
      <c r="G3124" s="20">
        <f t="shared" ref="G3124:H3187" si="272">E3124/D3124</f>
        <v>0.87624999999999997</v>
      </c>
      <c r="H3124" s="20">
        <f t="shared" si="272"/>
        <v>0.97910499286733255</v>
      </c>
      <c r="I3124" s="19" t="str">
        <f t="shared" ref="I3124:I3187" si="273">IF(OR(G3124-100%&gt;=30%,100%-G3124&gt;=30%),"1","0")</f>
        <v>0</v>
      </c>
      <c r="J3124" s="19" t="str">
        <f t="shared" ref="J3124:J3187" si="274">IF(OR(H3124-100%&gt;=15%,100%-H3124&gt;=15%),"1","0")</f>
        <v>0</v>
      </c>
    </row>
    <row r="3125" spans="1:10" s="21" customFormat="1" ht="15.75" hidden="1" thickTop="1" x14ac:dyDescent="0.25">
      <c r="A3125" s="16" t="str">
        <f t="shared" si="271"/>
        <v>a</v>
      </c>
      <c r="B3125" s="22" t="s">
        <v>2</v>
      </c>
      <c r="C3125" s="23" t="s">
        <v>10</v>
      </c>
      <c r="D3125" s="24">
        <v>80</v>
      </c>
      <c r="E3125" s="24">
        <v>70.099999999999994</v>
      </c>
      <c r="F3125" s="24">
        <v>68.635260000000002</v>
      </c>
      <c r="G3125" s="25"/>
      <c r="H3125" s="25"/>
      <c r="I3125" s="24"/>
      <c r="J3125" s="24"/>
    </row>
    <row r="3126" spans="1:10" s="21" customFormat="1" ht="15.75" hidden="1" thickTop="1" x14ac:dyDescent="0.25">
      <c r="A3126" s="16" t="str">
        <f t="shared" si="271"/>
        <v>a</v>
      </c>
      <c r="B3126" s="22" t="s">
        <v>2</v>
      </c>
      <c r="C3126" s="26" t="s">
        <v>12</v>
      </c>
      <c r="D3126" s="27">
        <v>80</v>
      </c>
      <c r="E3126" s="27">
        <v>70.099999999999994</v>
      </c>
      <c r="F3126" s="27">
        <v>68.635260000000002</v>
      </c>
      <c r="G3126" s="28"/>
      <c r="H3126" s="28"/>
      <c r="I3126" s="27"/>
      <c r="J3126" s="27"/>
    </row>
    <row r="3127" spans="1:10" s="21" customFormat="1" ht="37.5" hidden="1" thickTop="1" thickBot="1" x14ac:dyDescent="0.3">
      <c r="A3127" s="16" t="str">
        <f t="shared" si="271"/>
        <v>a</v>
      </c>
      <c r="B3127" s="17" t="s">
        <v>1327</v>
      </c>
      <c r="C3127" s="18" t="s">
        <v>1328</v>
      </c>
      <c r="D3127" s="19">
        <v>47</v>
      </c>
      <c r="E3127" s="19">
        <v>41.099999999999994</v>
      </c>
      <c r="F3127" s="19">
        <v>40.738049999999994</v>
      </c>
      <c r="G3127" s="20">
        <f t="shared" si="272"/>
        <v>0.87446808510638285</v>
      </c>
      <c r="H3127" s="20">
        <f t="shared" si="272"/>
        <v>0.99119343065693433</v>
      </c>
      <c r="I3127" s="19" t="str">
        <f t="shared" si="273"/>
        <v>0</v>
      </c>
      <c r="J3127" s="19" t="str">
        <f t="shared" si="274"/>
        <v>0</v>
      </c>
    </row>
    <row r="3128" spans="1:10" s="21" customFormat="1" ht="15.75" hidden="1" thickTop="1" x14ac:dyDescent="0.25">
      <c r="A3128" s="16" t="str">
        <f t="shared" si="271"/>
        <v>a</v>
      </c>
      <c r="B3128" s="22" t="s">
        <v>2</v>
      </c>
      <c r="C3128" s="23" t="s">
        <v>10</v>
      </c>
      <c r="D3128" s="24">
        <v>47</v>
      </c>
      <c r="E3128" s="24">
        <v>41.099999999999994</v>
      </c>
      <c r="F3128" s="24">
        <v>40.738049999999994</v>
      </c>
      <c r="G3128" s="25"/>
      <c r="H3128" s="25"/>
      <c r="I3128" s="24"/>
      <c r="J3128" s="24"/>
    </row>
    <row r="3129" spans="1:10" s="21" customFormat="1" ht="15.75" hidden="1" thickTop="1" x14ac:dyDescent="0.25">
      <c r="A3129" s="16" t="str">
        <f t="shared" si="271"/>
        <v>a</v>
      </c>
      <c r="B3129" s="22" t="s">
        <v>2</v>
      </c>
      <c r="C3129" s="26" t="s">
        <v>12</v>
      </c>
      <c r="D3129" s="27">
        <v>46</v>
      </c>
      <c r="E3129" s="27">
        <v>39.799999999999997</v>
      </c>
      <c r="F3129" s="27">
        <v>39.474759999999996</v>
      </c>
      <c r="G3129" s="28"/>
      <c r="H3129" s="28"/>
      <c r="I3129" s="27"/>
      <c r="J3129" s="27"/>
    </row>
    <row r="3130" spans="1:10" s="21" customFormat="1" ht="15.75" hidden="1" thickTop="1" x14ac:dyDescent="0.25">
      <c r="A3130" s="16" t="str">
        <f t="shared" si="271"/>
        <v>a</v>
      </c>
      <c r="B3130" s="22" t="s">
        <v>2</v>
      </c>
      <c r="C3130" s="26" t="s">
        <v>16</v>
      </c>
      <c r="D3130" s="27">
        <v>1</v>
      </c>
      <c r="E3130" s="27">
        <v>1.3</v>
      </c>
      <c r="F3130" s="27">
        <v>1.26329</v>
      </c>
      <c r="G3130" s="28"/>
      <c r="H3130" s="28"/>
      <c r="I3130" s="27"/>
      <c r="J3130" s="27"/>
    </row>
    <row r="3131" spans="1:10" s="21" customFormat="1" ht="37.5" hidden="1" thickTop="1" thickBot="1" x14ac:dyDescent="0.3">
      <c r="A3131" s="16" t="str">
        <f t="shared" si="271"/>
        <v>a</v>
      </c>
      <c r="B3131" s="17" t="s">
        <v>1329</v>
      </c>
      <c r="C3131" s="18" t="s">
        <v>1330</v>
      </c>
      <c r="D3131" s="19">
        <v>59</v>
      </c>
      <c r="E3131" s="19">
        <v>65</v>
      </c>
      <c r="F3131" s="19">
        <v>64.701250000000002</v>
      </c>
      <c r="G3131" s="20">
        <f t="shared" si="272"/>
        <v>1.1016949152542372</v>
      </c>
      <c r="H3131" s="20">
        <f t="shared" si="272"/>
        <v>0.99540384615384614</v>
      </c>
      <c r="I3131" s="19" t="str">
        <f t="shared" si="273"/>
        <v>0</v>
      </c>
      <c r="J3131" s="19" t="str">
        <f t="shared" si="274"/>
        <v>0</v>
      </c>
    </row>
    <row r="3132" spans="1:10" s="21" customFormat="1" ht="15.75" hidden="1" thickTop="1" x14ac:dyDescent="0.25">
      <c r="A3132" s="16" t="str">
        <f t="shared" si="271"/>
        <v>a</v>
      </c>
      <c r="B3132" s="22" t="s">
        <v>2</v>
      </c>
      <c r="C3132" s="23" t="s">
        <v>10</v>
      </c>
      <c r="D3132" s="24">
        <v>59</v>
      </c>
      <c r="E3132" s="24">
        <v>65</v>
      </c>
      <c r="F3132" s="24">
        <v>64.701250000000002</v>
      </c>
      <c r="G3132" s="25"/>
      <c r="H3132" s="25"/>
      <c r="I3132" s="24"/>
      <c r="J3132" s="24"/>
    </row>
    <row r="3133" spans="1:10" s="21" customFormat="1" ht="15.75" hidden="1" thickTop="1" x14ac:dyDescent="0.25">
      <c r="A3133" s="16" t="str">
        <f t="shared" si="271"/>
        <v>a</v>
      </c>
      <c r="B3133" s="22" t="s">
        <v>2</v>
      </c>
      <c r="C3133" s="26" t="s">
        <v>12</v>
      </c>
      <c r="D3133" s="27">
        <v>54</v>
      </c>
      <c r="E3133" s="27">
        <v>59</v>
      </c>
      <c r="F3133" s="27">
        <v>58.738039999999998</v>
      </c>
      <c r="G3133" s="28"/>
      <c r="H3133" s="28"/>
      <c r="I3133" s="27"/>
      <c r="J3133" s="27"/>
    </row>
    <row r="3134" spans="1:10" s="21" customFormat="1" ht="15.75" hidden="1" thickTop="1" x14ac:dyDescent="0.25">
      <c r="A3134" s="16" t="str">
        <f t="shared" si="271"/>
        <v>a</v>
      </c>
      <c r="B3134" s="22" t="s">
        <v>2</v>
      </c>
      <c r="C3134" s="26" t="s">
        <v>16</v>
      </c>
      <c r="D3134" s="27">
        <v>5</v>
      </c>
      <c r="E3134" s="27">
        <v>6</v>
      </c>
      <c r="F3134" s="27">
        <v>5.9632100000000001</v>
      </c>
      <c r="G3134" s="28"/>
      <c r="H3134" s="28"/>
      <c r="I3134" s="27"/>
      <c r="J3134" s="27"/>
    </row>
    <row r="3135" spans="1:10" s="21" customFormat="1" ht="37.5" hidden="1" thickTop="1" thickBot="1" x14ac:dyDescent="0.3">
      <c r="A3135" s="16" t="str">
        <f t="shared" si="271"/>
        <v>a</v>
      </c>
      <c r="B3135" s="17" t="s">
        <v>1331</v>
      </c>
      <c r="C3135" s="18" t="s">
        <v>1332</v>
      </c>
      <c r="D3135" s="19">
        <v>42</v>
      </c>
      <c r="E3135" s="19">
        <v>45.3</v>
      </c>
      <c r="F3135" s="19">
        <v>45.288279999999993</v>
      </c>
      <c r="G3135" s="20">
        <f t="shared" si="272"/>
        <v>1.0785714285714285</v>
      </c>
      <c r="H3135" s="20">
        <f t="shared" si="272"/>
        <v>0.99974128035320076</v>
      </c>
      <c r="I3135" s="19" t="str">
        <f t="shared" si="273"/>
        <v>0</v>
      </c>
      <c r="J3135" s="19" t="str">
        <f t="shared" si="274"/>
        <v>0</v>
      </c>
    </row>
    <row r="3136" spans="1:10" s="21" customFormat="1" ht="15.75" hidden="1" thickTop="1" x14ac:dyDescent="0.25">
      <c r="A3136" s="16" t="str">
        <f t="shared" si="271"/>
        <v>a</v>
      </c>
      <c r="B3136" s="22" t="s">
        <v>2</v>
      </c>
      <c r="C3136" s="23" t="s">
        <v>10</v>
      </c>
      <c r="D3136" s="24">
        <v>42</v>
      </c>
      <c r="E3136" s="24">
        <v>45.3</v>
      </c>
      <c r="F3136" s="24">
        <v>45.288279999999993</v>
      </c>
      <c r="G3136" s="25"/>
      <c r="H3136" s="25"/>
      <c r="I3136" s="24"/>
      <c r="J3136" s="24"/>
    </row>
    <row r="3137" spans="1:10" s="21" customFormat="1" ht="15.75" hidden="1" thickTop="1" x14ac:dyDescent="0.25">
      <c r="A3137" s="16" t="str">
        <f t="shared" si="271"/>
        <v>a</v>
      </c>
      <c r="B3137" s="22" t="s">
        <v>2</v>
      </c>
      <c r="C3137" s="26" t="s">
        <v>12</v>
      </c>
      <c r="D3137" s="27">
        <v>41</v>
      </c>
      <c r="E3137" s="27">
        <v>44.3</v>
      </c>
      <c r="F3137" s="27">
        <v>44.295019999999994</v>
      </c>
      <c r="G3137" s="28"/>
      <c r="H3137" s="28"/>
      <c r="I3137" s="27"/>
      <c r="J3137" s="27"/>
    </row>
    <row r="3138" spans="1:10" s="21" customFormat="1" ht="15.75" hidden="1" thickTop="1" x14ac:dyDescent="0.25">
      <c r="A3138" s="16" t="str">
        <f t="shared" si="271"/>
        <v>a</v>
      </c>
      <c r="B3138" s="22" t="s">
        <v>2</v>
      </c>
      <c r="C3138" s="26" t="s">
        <v>16</v>
      </c>
      <c r="D3138" s="27">
        <v>1</v>
      </c>
      <c r="E3138" s="27">
        <v>1</v>
      </c>
      <c r="F3138" s="27">
        <v>0.99326000000000003</v>
      </c>
      <c r="G3138" s="28"/>
      <c r="H3138" s="28"/>
      <c r="I3138" s="27"/>
      <c r="J3138" s="27"/>
    </row>
    <row r="3139" spans="1:10" s="21" customFormat="1" ht="37.5" hidden="1" thickTop="1" thickBot="1" x14ac:dyDescent="0.3">
      <c r="A3139" s="16" t="str">
        <f t="shared" si="271"/>
        <v>a</v>
      </c>
      <c r="B3139" s="17" t="s">
        <v>1333</v>
      </c>
      <c r="C3139" s="18" t="s">
        <v>1334</v>
      </c>
      <c r="D3139" s="19">
        <v>37</v>
      </c>
      <c r="E3139" s="19">
        <v>38</v>
      </c>
      <c r="F3139" s="19">
        <v>37.985060000000004</v>
      </c>
      <c r="G3139" s="20">
        <f t="shared" si="272"/>
        <v>1.027027027027027</v>
      </c>
      <c r="H3139" s="20">
        <f t="shared" si="272"/>
        <v>0.99960684210526329</v>
      </c>
      <c r="I3139" s="19" t="str">
        <f t="shared" si="273"/>
        <v>0</v>
      </c>
      <c r="J3139" s="19" t="str">
        <f t="shared" si="274"/>
        <v>0</v>
      </c>
    </row>
    <row r="3140" spans="1:10" s="21" customFormat="1" ht="15.75" hidden="1" thickTop="1" x14ac:dyDescent="0.25">
      <c r="A3140" s="16" t="str">
        <f t="shared" si="271"/>
        <v>a</v>
      </c>
      <c r="B3140" s="22" t="s">
        <v>2</v>
      </c>
      <c r="C3140" s="23" t="s">
        <v>10</v>
      </c>
      <c r="D3140" s="24">
        <v>37</v>
      </c>
      <c r="E3140" s="24">
        <v>38</v>
      </c>
      <c r="F3140" s="24">
        <v>37.985060000000004</v>
      </c>
      <c r="G3140" s="25"/>
      <c r="H3140" s="25"/>
      <c r="I3140" s="24"/>
      <c r="J3140" s="24"/>
    </row>
    <row r="3141" spans="1:10" s="21" customFormat="1" ht="15.75" hidden="1" thickTop="1" x14ac:dyDescent="0.25">
      <c r="A3141" s="16" t="str">
        <f t="shared" si="271"/>
        <v>a</v>
      </c>
      <c r="B3141" s="22" t="s">
        <v>2</v>
      </c>
      <c r="C3141" s="26" t="s">
        <v>12</v>
      </c>
      <c r="D3141" s="27">
        <v>36</v>
      </c>
      <c r="E3141" s="27">
        <v>37</v>
      </c>
      <c r="F3141" s="27">
        <v>36.988520000000001</v>
      </c>
      <c r="G3141" s="28"/>
      <c r="H3141" s="28"/>
      <c r="I3141" s="27"/>
      <c r="J3141" s="27"/>
    </row>
    <row r="3142" spans="1:10" s="21" customFormat="1" ht="15.75" hidden="1" thickTop="1" x14ac:dyDescent="0.25">
      <c r="A3142" s="16" t="str">
        <f t="shared" si="271"/>
        <v>a</v>
      </c>
      <c r="B3142" s="22" t="s">
        <v>2</v>
      </c>
      <c r="C3142" s="26" t="s">
        <v>16</v>
      </c>
      <c r="D3142" s="27">
        <v>1</v>
      </c>
      <c r="E3142" s="27">
        <v>1</v>
      </c>
      <c r="F3142" s="27">
        <v>0.99653999999999998</v>
      </c>
      <c r="G3142" s="28"/>
      <c r="H3142" s="28"/>
      <c r="I3142" s="27"/>
      <c r="J3142" s="27"/>
    </row>
    <row r="3143" spans="1:10" s="21" customFormat="1" ht="37.5" hidden="1" thickTop="1" thickBot="1" x14ac:dyDescent="0.3">
      <c r="A3143" s="16" t="str">
        <f t="shared" si="271"/>
        <v>a</v>
      </c>
      <c r="B3143" s="17" t="s">
        <v>1335</v>
      </c>
      <c r="C3143" s="18" t="s">
        <v>1336</v>
      </c>
      <c r="D3143" s="19">
        <v>22</v>
      </c>
      <c r="E3143" s="19">
        <v>22.8</v>
      </c>
      <c r="F3143" s="19">
        <v>22.785260000000001</v>
      </c>
      <c r="G3143" s="20">
        <f t="shared" si="272"/>
        <v>1.0363636363636364</v>
      </c>
      <c r="H3143" s="20">
        <f t="shared" si="272"/>
        <v>0.99935350877192985</v>
      </c>
      <c r="I3143" s="19" t="str">
        <f t="shared" si="273"/>
        <v>0</v>
      </c>
      <c r="J3143" s="19" t="str">
        <f t="shared" si="274"/>
        <v>0</v>
      </c>
    </row>
    <row r="3144" spans="1:10" s="21" customFormat="1" ht="15.75" hidden="1" thickTop="1" x14ac:dyDescent="0.25">
      <c r="A3144" s="16" t="str">
        <f t="shared" si="271"/>
        <v>a</v>
      </c>
      <c r="B3144" s="22" t="s">
        <v>2</v>
      </c>
      <c r="C3144" s="23" t="s">
        <v>10</v>
      </c>
      <c r="D3144" s="24">
        <v>22</v>
      </c>
      <c r="E3144" s="24">
        <v>22.8</v>
      </c>
      <c r="F3144" s="24">
        <v>22.785260000000001</v>
      </c>
      <c r="G3144" s="25"/>
      <c r="H3144" s="25"/>
      <c r="I3144" s="24"/>
      <c r="J3144" s="24"/>
    </row>
    <row r="3145" spans="1:10" s="21" customFormat="1" ht="15.75" hidden="1" thickTop="1" x14ac:dyDescent="0.25">
      <c r="A3145" s="16" t="str">
        <f t="shared" si="271"/>
        <v>a</v>
      </c>
      <c r="B3145" s="22" t="s">
        <v>2</v>
      </c>
      <c r="C3145" s="26" t="s">
        <v>12</v>
      </c>
      <c r="D3145" s="27">
        <v>21</v>
      </c>
      <c r="E3145" s="27">
        <v>22.5</v>
      </c>
      <c r="F3145" s="27">
        <v>22.497260000000001</v>
      </c>
      <c r="G3145" s="28"/>
      <c r="H3145" s="28"/>
      <c r="I3145" s="27"/>
      <c r="J3145" s="27"/>
    </row>
    <row r="3146" spans="1:10" s="21" customFormat="1" ht="15.75" hidden="1" thickTop="1" x14ac:dyDescent="0.25">
      <c r="A3146" s="16" t="str">
        <f t="shared" si="271"/>
        <v>a</v>
      </c>
      <c r="B3146" s="22" t="s">
        <v>2</v>
      </c>
      <c r="C3146" s="26" t="s">
        <v>16</v>
      </c>
      <c r="D3146" s="27">
        <v>1</v>
      </c>
      <c r="E3146" s="27">
        <v>0.3</v>
      </c>
      <c r="F3146" s="27">
        <v>0.28799999999999998</v>
      </c>
      <c r="G3146" s="28"/>
      <c r="H3146" s="28"/>
      <c r="I3146" s="27"/>
      <c r="J3146" s="27"/>
    </row>
    <row r="3147" spans="1:10" s="21" customFormat="1" ht="37.5" hidden="1" thickTop="1" thickBot="1" x14ac:dyDescent="0.3">
      <c r="A3147" s="16" t="str">
        <f t="shared" si="271"/>
        <v>a</v>
      </c>
      <c r="B3147" s="17" t="s">
        <v>1337</v>
      </c>
      <c r="C3147" s="18" t="s">
        <v>1338</v>
      </c>
      <c r="D3147" s="19">
        <v>20</v>
      </c>
      <c r="E3147" s="19">
        <v>21.2</v>
      </c>
      <c r="F3147" s="19">
        <v>20.885780000000004</v>
      </c>
      <c r="G3147" s="20">
        <f t="shared" si="272"/>
        <v>1.06</v>
      </c>
      <c r="H3147" s="20">
        <f t="shared" si="272"/>
        <v>0.98517830188679267</v>
      </c>
      <c r="I3147" s="19" t="str">
        <f t="shared" si="273"/>
        <v>0</v>
      </c>
      <c r="J3147" s="19" t="str">
        <f t="shared" si="274"/>
        <v>0</v>
      </c>
    </row>
    <row r="3148" spans="1:10" s="21" customFormat="1" ht="15.75" hidden="1" thickTop="1" x14ac:dyDescent="0.25">
      <c r="A3148" s="16" t="str">
        <f t="shared" si="271"/>
        <v>a</v>
      </c>
      <c r="B3148" s="22" t="s">
        <v>2</v>
      </c>
      <c r="C3148" s="23" t="s">
        <v>10</v>
      </c>
      <c r="D3148" s="24">
        <v>20</v>
      </c>
      <c r="E3148" s="24">
        <v>21.2</v>
      </c>
      <c r="F3148" s="24">
        <v>20.885780000000004</v>
      </c>
      <c r="G3148" s="25"/>
      <c r="H3148" s="25"/>
      <c r="I3148" s="24"/>
      <c r="J3148" s="24"/>
    </row>
    <row r="3149" spans="1:10" s="21" customFormat="1" ht="15.75" hidden="1" thickTop="1" x14ac:dyDescent="0.25">
      <c r="A3149" s="16" t="str">
        <f t="shared" si="271"/>
        <v>a</v>
      </c>
      <c r="B3149" s="22" t="s">
        <v>2</v>
      </c>
      <c r="C3149" s="26" t="s">
        <v>12</v>
      </c>
      <c r="D3149" s="27">
        <v>20</v>
      </c>
      <c r="E3149" s="27">
        <v>20.5</v>
      </c>
      <c r="F3149" s="27">
        <v>20.380180000000003</v>
      </c>
      <c r="G3149" s="28"/>
      <c r="H3149" s="28"/>
      <c r="I3149" s="27"/>
      <c r="J3149" s="27"/>
    </row>
    <row r="3150" spans="1:10" s="21" customFormat="1" ht="15.75" hidden="1" thickTop="1" x14ac:dyDescent="0.25">
      <c r="A3150" s="16" t="str">
        <f t="shared" si="271"/>
        <v>a</v>
      </c>
      <c r="B3150" s="22" t="s">
        <v>2</v>
      </c>
      <c r="C3150" s="26" t="s">
        <v>16</v>
      </c>
      <c r="D3150" s="27">
        <v>0</v>
      </c>
      <c r="E3150" s="27">
        <v>0.7</v>
      </c>
      <c r="F3150" s="27">
        <v>0.50560000000000005</v>
      </c>
      <c r="G3150" s="28"/>
      <c r="H3150" s="28"/>
      <c r="I3150" s="27"/>
      <c r="J3150" s="27"/>
    </row>
    <row r="3151" spans="1:10" s="21" customFormat="1" ht="37.5" hidden="1" thickTop="1" thickBot="1" x14ac:dyDescent="0.3">
      <c r="A3151" s="16" t="str">
        <f t="shared" si="271"/>
        <v>a</v>
      </c>
      <c r="B3151" s="17" t="s">
        <v>1339</v>
      </c>
      <c r="C3151" s="18" t="s">
        <v>1340</v>
      </c>
      <c r="D3151" s="19">
        <v>45</v>
      </c>
      <c r="E3151" s="19">
        <v>45</v>
      </c>
      <c r="F3151" s="19">
        <v>44.917860000000005</v>
      </c>
      <c r="G3151" s="20">
        <f t="shared" si="272"/>
        <v>1</v>
      </c>
      <c r="H3151" s="20">
        <f t="shared" si="272"/>
        <v>0.99817466666666677</v>
      </c>
      <c r="I3151" s="19" t="str">
        <f t="shared" si="273"/>
        <v>0</v>
      </c>
      <c r="J3151" s="19" t="str">
        <f t="shared" si="274"/>
        <v>0</v>
      </c>
    </row>
    <row r="3152" spans="1:10" s="21" customFormat="1" ht="15.75" hidden="1" thickTop="1" x14ac:dyDescent="0.25">
      <c r="A3152" s="16" t="str">
        <f t="shared" si="271"/>
        <v>a</v>
      </c>
      <c r="B3152" s="22" t="s">
        <v>2</v>
      </c>
      <c r="C3152" s="23" t="s">
        <v>10</v>
      </c>
      <c r="D3152" s="24">
        <v>45</v>
      </c>
      <c r="E3152" s="24">
        <v>45</v>
      </c>
      <c r="F3152" s="24">
        <v>44.917860000000005</v>
      </c>
      <c r="G3152" s="25"/>
      <c r="H3152" s="25"/>
      <c r="I3152" s="24"/>
      <c r="J3152" s="24"/>
    </row>
    <row r="3153" spans="1:10" s="21" customFormat="1" ht="15.75" hidden="1" thickTop="1" x14ac:dyDescent="0.25">
      <c r="A3153" s="16" t="str">
        <f t="shared" si="271"/>
        <v>a</v>
      </c>
      <c r="B3153" s="22" t="s">
        <v>2</v>
      </c>
      <c r="C3153" s="26" t="s">
        <v>12</v>
      </c>
      <c r="D3153" s="27">
        <v>44</v>
      </c>
      <c r="E3153" s="27">
        <v>44</v>
      </c>
      <c r="F3153" s="27">
        <v>43.950580000000002</v>
      </c>
      <c r="G3153" s="28"/>
      <c r="H3153" s="28"/>
      <c r="I3153" s="27"/>
      <c r="J3153" s="27"/>
    </row>
    <row r="3154" spans="1:10" s="21" customFormat="1" ht="15.75" hidden="1" thickTop="1" x14ac:dyDescent="0.25">
      <c r="A3154" s="16" t="str">
        <f t="shared" si="271"/>
        <v>a</v>
      </c>
      <c r="B3154" s="22" t="s">
        <v>2</v>
      </c>
      <c r="C3154" s="26" t="s">
        <v>16</v>
      </c>
      <c r="D3154" s="27">
        <v>1</v>
      </c>
      <c r="E3154" s="27">
        <v>1</v>
      </c>
      <c r="F3154" s="27">
        <v>0.96728000000000003</v>
      </c>
      <c r="G3154" s="28"/>
      <c r="H3154" s="28"/>
      <c r="I3154" s="27"/>
      <c r="J3154" s="27"/>
    </row>
    <row r="3155" spans="1:10" ht="61.5" thickTop="1" thickBot="1" x14ac:dyDescent="0.3">
      <c r="A3155" s="4" t="str">
        <f t="shared" si="271"/>
        <v>a</v>
      </c>
      <c r="B3155" s="5" t="s">
        <v>1341</v>
      </c>
      <c r="C3155" s="6" t="s">
        <v>1342</v>
      </c>
      <c r="D3155" s="7">
        <v>1030</v>
      </c>
      <c r="E3155" s="7">
        <v>935.68000000000006</v>
      </c>
      <c r="F3155" s="7">
        <v>2038.8348300000002</v>
      </c>
      <c r="G3155" s="8">
        <f t="shared" si="272"/>
        <v>0.90842718446601944</v>
      </c>
      <c r="H3155" s="8">
        <f t="shared" si="272"/>
        <v>2.1789872926641589</v>
      </c>
      <c r="I3155" s="7"/>
      <c r="J3155" s="7" t="s">
        <v>1620</v>
      </c>
    </row>
    <row r="3156" spans="1:10" ht="15.75" hidden="1" thickTop="1" x14ac:dyDescent="0.25">
      <c r="A3156" s="4" t="str">
        <f t="shared" si="271"/>
        <v>a</v>
      </c>
      <c r="B3156" s="9" t="s">
        <v>2</v>
      </c>
      <c r="C3156" s="10" t="s">
        <v>10</v>
      </c>
      <c r="D3156" s="11">
        <v>1025</v>
      </c>
      <c r="E3156" s="11">
        <v>933.68000000000006</v>
      </c>
      <c r="F3156" s="11">
        <v>1801.0692700000002</v>
      </c>
      <c r="G3156" s="12"/>
      <c r="H3156" s="12"/>
      <c r="I3156" s="11"/>
      <c r="J3156" s="11"/>
    </row>
    <row r="3157" spans="1:10" ht="15.75" hidden="1" thickTop="1" x14ac:dyDescent="0.25">
      <c r="A3157" s="4" t="str">
        <f t="shared" si="271"/>
        <v>a</v>
      </c>
      <c r="B3157" s="9" t="s">
        <v>2</v>
      </c>
      <c r="C3157" s="13" t="s">
        <v>11</v>
      </c>
      <c r="D3157" s="14">
        <v>806</v>
      </c>
      <c r="E3157" s="14">
        <v>749</v>
      </c>
      <c r="F3157" s="14">
        <v>748.80554000000006</v>
      </c>
      <c r="G3157" s="15"/>
      <c r="H3157" s="15"/>
      <c r="I3157" s="14"/>
      <c r="J3157" s="14"/>
    </row>
    <row r="3158" spans="1:10" ht="15.75" hidden="1" thickTop="1" x14ac:dyDescent="0.25">
      <c r="A3158" s="4" t="str">
        <f t="shared" si="271"/>
        <v>a</v>
      </c>
      <c r="B3158" s="9" t="s">
        <v>2</v>
      </c>
      <c r="C3158" s="13" t="s">
        <v>12</v>
      </c>
      <c r="D3158" s="14">
        <v>200</v>
      </c>
      <c r="E3158" s="14">
        <v>170.46</v>
      </c>
      <c r="F3158" s="14">
        <v>1002.45309</v>
      </c>
      <c r="G3158" s="15"/>
      <c r="H3158" s="15"/>
      <c r="I3158" s="14"/>
      <c r="J3158" s="14"/>
    </row>
    <row r="3159" spans="1:10" ht="15.75" hidden="1" thickTop="1" x14ac:dyDescent="0.25">
      <c r="A3159" s="4" t="str">
        <f t="shared" si="271"/>
        <v>a</v>
      </c>
      <c r="B3159" s="9" t="s">
        <v>2</v>
      </c>
      <c r="C3159" s="13" t="s">
        <v>15</v>
      </c>
      <c r="D3159" s="14">
        <v>12</v>
      </c>
      <c r="E3159" s="14">
        <v>9.5</v>
      </c>
      <c r="F3159" s="14">
        <v>9.3738600000000005</v>
      </c>
      <c r="G3159" s="15"/>
      <c r="H3159" s="15"/>
      <c r="I3159" s="14"/>
      <c r="J3159" s="14"/>
    </row>
    <row r="3160" spans="1:10" ht="15.75" hidden="1" thickTop="1" x14ac:dyDescent="0.25">
      <c r="A3160" s="4" t="str">
        <f t="shared" si="271"/>
        <v>a</v>
      </c>
      <c r="B3160" s="9" t="s">
        <v>2</v>
      </c>
      <c r="C3160" s="13" t="s">
        <v>16</v>
      </c>
      <c r="D3160" s="14">
        <v>7</v>
      </c>
      <c r="E3160" s="14">
        <v>4.72</v>
      </c>
      <c r="F3160" s="14">
        <v>40.436779999999999</v>
      </c>
      <c r="G3160" s="15"/>
      <c r="H3160" s="15"/>
      <c r="I3160" s="14"/>
      <c r="J3160" s="14"/>
    </row>
    <row r="3161" spans="1:10" ht="15.75" hidden="1" thickTop="1" x14ac:dyDescent="0.25">
      <c r="A3161" s="4" t="str">
        <f t="shared" si="271"/>
        <v>a</v>
      </c>
      <c r="B3161" s="9" t="s">
        <v>2</v>
      </c>
      <c r="C3161" s="10" t="s">
        <v>17</v>
      </c>
      <c r="D3161" s="11">
        <v>5</v>
      </c>
      <c r="E3161" s="11">
        <v>2</v>
      </c>
      <c r="F3161" s="11">
        <v>237.76555999999999</v>
      </c>
      <c r="G3161" s="12"/>
      <c r="H3161" s="12"/>
      <c r="I3161" s="11"/>
      <c r="J3161" s="11"/>
    </row>
    <row r="3162" spans="1:10" ht="31.5" thickTop="1" thickBot="1" x14ac:dyDescent="0.3">
      <c r="A3162" s="4" t="str">
        <f t="shared" si="271"/>
        <v>a</v>
      </c>
      <c r="B3162" s="5" t="s">
        <v>1343</v>
      </c>
      <c r="C3162" s="6" t="s">
        <v>1344</v>
      </c>
      <c r="D3162" s="7">
        <v>2500</v>
      </c>
      <c r="E3162" s="7">
        <v>2775.9700000000007</v>
      </c>
      <c r="F3162" s="7">
        <v>2812.4254000000001</v>
      </c>
      <c r="G3162" s="8">
        <f t="shared" si="272"/>
        <v>1.1103880000000004</v>
      </c>
      <c r="H3162" s="8">
        <f t="shared" si="272"/>
        <v>1.0131324906248984</v>
      </c>
      <c r="I3162" s="7"/>
      <c r="J3162" s="7"/>
    </row>
    <row r="3163" spans="1:10" ht="15.75" hidden="1" thickTop="1" x14ac:dyDescent="0.25">
      <c r="A3163" s="4" t="str">
        <f t="shared" si="271"/>
        <v>a</v>
      </c>
      <c r="B3163" s="9" t="s">
        <v>2</v>
      </c>
      <c r="C3163" s="10" t="s">
        <v>10</v>
      </c>
      <c r="D3163" s="11">
        <v>2480</v>
      </c>
      <c r="E3163" s="11">
        <v>2609.5700000000006</v>
      </c>
      <c r="F3163" s="11">
        <v>2651.2934399999999</v>
      </c>
      <c r="G3163" s="12"/>
      <c r="H3163" s="12"/>
      <c r="I3163" s="11"/>
      <c r="J3163" s="11"/>
    </row>
    <row r="3164" spans="1:10" ht="15.75" hidden="1" thickTop="1" x14ac:dyDescent="0.25">
      <c r="A3164" s="4" t="str">
        <f t="shared" si="271"/>
        <v>a</v>
      </c>
      <c r="B3164" s="9" t="s">
        <v>2</v>
      </c>
      <c r="C3164" s="13" t="s">
        <v>11</v>
      </c>
      <c r="D3164" s="14">
        <v>1440</v>
      </c>
      <c r="E3164" s="14">
        <v>1423.5</v>
      </c>
      <c r="F3164" s="14">
        <v>1415.8128899999999</v>
      </c>
      <c r="G3164" s="15"/>
      <c r="H3164" s="15"/>
      <c r="I3164" s="14"/>
      <c r="J3164" s="14"/>
    </row>
    <row r="3165" spans="1:10" ht="15.75" hidden="1" thickTop="1" x14ac:dyDescent="0.25">
      <c r="A3165" s="4" t="str">
        <f t="shared" si="271"/>
        <v>a</v>
      </c>
      <c r="B3165" s="9" t="s">
        <v>2</v>
      </c>
      <c r="C3165" s="13" t="s">
        <v>12</v>
      </c>
      <c r="D3165" s="14">
        <v>1014</v>
      </c>
      <c r="E3165" s="14">
        <v>1155.22</v>
      </c>
      <c r="F3165" s="14">
        <v>1211.5237999999999</v>
      </c>
      <c r="G3165" s="15"/>
      <c r="H3165" s="15"/>
      <c r="I3165" s="14"/>
      <c r="J3165" s="14"/>
    </row>
    <row r="3166" spans="1:10" ht="15.75" hidden="1" thickTop="1" x14ac:dyDescent="0.25">
      <c r="A3166" s="4" t="str">
        <f t="shared" si="271"/>
        <v>a</v>
      </c>
      <c r="B3166" s="9" t="s">
        <v>2</v>
      </c>
      <c r="C3166" s="13" t="s">
        <v>15</v>
      </c>
      <c r="D3166" s="14">
        <v>20</v>
      </c>
      <c r="E3166" s="14">
        <v>26.3</v>
      </c>
      <c r="F3166" s="14">
        <v>19.560790000000001</v>
      </c>
      <c r="G3166" s="15"/>
      <c r="H3166" s="15"/>
      <c r="I3166" s="14"/>
      <c r="J3166" s="14"/>
    </row>
    <row r="3167" spans="1:10" ht="15.75" hidden="1" thickTop="1" x14ac:dyDescent="0.25">
      <c r="A3167" s="4" t="str">
        <f t="shared" si="271"/>
        <v>a</v>
      </c>
      <c r="B3167" s="9" t="s">
        <v>2</v>
      </c>
      <c r="C3167" s="13" t="s">
        <v>16</v>
      </c>
      <c r="D3167" s="14">
        <v>6</v>
      </c>
      <c r="E3167" s="14">
        <v>4.55</v>
      </c>
      <c r="F3167" s="14">
        <v>4.3959599999999996</v>
      </c>
      <c r="G3167" s="15"/>
      <c r="H3167" s="15"/>
      <c r="I3167" s="14"/>
      <c r="J3167" s="14"/>
    </row>
    <row r="3168" spans="1:10" ht="15.75" hidden="1" thickTop="1" x14ac:dyDescent="0.25">
      <c r="A3168" s="4" t="str">
        <f t="shared" si="271"/>
        <v>a</v>
      </c>
      <c r="B3168" s="9" t="s">
        <v>2</v>
      </c>
      <c r="C3168" s="10" t="s">
        <v>17</v>
      </c>
      <c r="D3168" s="11">
        <v>20</v>
      </c>
      <c r="E3168" s="11">
        <v>166.4</v>
      </c>
      <c r="F3168" s="11">
        <v>161.13195999999999</v>
      </c>
      <c r="G3168" s="12"/>
      <c r="H3168" s="12"/>
      <c r="I3168" s="11"/>
      <c r="J3168" s="11"/>
    </row>
    <row r="3169" spans="1:10" ht="19.5" thickTop="1" thickBot="1" x14ac:dyDescent="0.3">
      <c r="A3169" s="4" t="str">
        <f t="shared" si="271"/>
        <v>a</v>
      </c>
      <c r="B3169" s="5" t="s">
        <v>1345</v>
      </c>
      <c r="C3169" s="6" t="s">
        <v>1346</v>
      </c>
      <c r="D3169" s="7">
        <v>2468300</v>
      </c>
      <c r="E3169" s="7">
        <v>2439330.5269999998</v>
      </c>
      <c r="F3169" s="7">
        <v>2439064.90423</v>
      </c>
      <c r="G3169" s="8">
        <f t="shared" si="272"/>
        <v>0.98826339059271551</v>
      </c>
      <c r="H3169" s="8">
        <f t="shared" si="272"/>
        <v>0.99989110833195427</v>
      </c>
      <c r="I3169" s="7"/>
      <c r="J3169" s="7"/>
    </row>
    <row r="3170" spans="1:10" ht="15.75" hidden="1" thickTop="1" x14ac:dyDescent="0.25">
      <c r="A3170" s="4" t="str">
        <f t="shared" si="271"/>
        <v>a</v>
      </c>
      <c r="B3170" s="9" t="s">
        <v>2</v>
      </c>
      <c r="C3170" s="10" t="s">
        <v>10</v>
      </c>
      <c r="D3170" s="11">
        <v>2468215</v>
      </c>
      <c r="E3170" s="11">
        <v>2439235.227</v>
      </c>
      <c r="F3170" s="11">
        <v>2438983.1963299997</v>
      </c>
      <c r="G3170" s="12"/>
      <c r="H3170" s="12"/>
      <c r="I3170" s="11"/>
      <c r="J3170" s="11"/>
    </row>
    <row r="3171" spans="1:10" ht="15.75" hidden="1" thickTop="1" x14ac:dyDescent="0.25">
      <c r="A3171" s="4" t="str">
        <f t="shared" si="271"/>
        <v>a</v>
      </c>
      <c r="B3171" s="9" t="s">
        <v>2</v>
      </c>
      <c r="C3171" s="13" t="s">
        <v>12</v>
      </c>
      <c r="D3171" s="14">
        <v>9956</v>
      </c>
      <c r="E3171" s="14">
        <v>8722.2999999999993</v>
      </c>
      <c r="F3171" s="14">
        <v>8673.5329099999999</v>
      </c>
      <c r="G3171" s="15"/>
      <c r="H3171" s="15"/>
      <c r="I3171" s="14"/>
      <c r="J3171" s="14"/>
    </row>
    <row r="3172" spans="1:10" ht="15.75" hidden="1" thickTop="1" x14ac:dyDescent="0.25">
      <c r="A3172" s="4" t="str">
        <f t="shared" si="271"/>
        <v>a</v>
      </c>
      <c r="B3172" s="9" t="s">
        <v>2</v>
      </c>
      <c r="C3172" s="13" t="s">
        <v>14</v>
      </c>
      <c r="D3172" s="14">
        <v>0</v>
      </c>
      <c r="E3172" s="14">
        <v>17.3</v>
      </c>
      <c r="F3172" s="14">
        <v>17.1234</v>
      </c>
      <c r="G3172" s="15"/>
      <c r="H3172" s="15"/>
      <c r="I3172" s="14"/>
      <c r="J3172" s="14"/>
    </row>
    <row r="3173" spans="1:10" ht="15.75" hidden="1" thickTop="1" x14ac:dyDescent="0.25">
      <c r="A3173" s="4" t="str">
        <f t="shared" si="271"/>
        <v>a</v>
      </c>
      <c r="B3173" s="9" t="s">
        <v>2</v>
      </c>
      <c r="C3173" s="13" t="s">
        <v>15</v>
      </c>
      <c r="D3173" s="14">
        <v>2454120</v>
      </c>
      <c r="E3173" s="14">
        <v>2425728.085</v>
      </c>
      <c r="F3173" s="14">
        <v>2425596.32234</v>
      </c>
      <c r="G3173" s="15"/>
      <c r="H3173" s="15"/>
      <c r="I3173" s="14"/>
      <c r="J3173" s="14"/>
    </row>
    <row r="3174" spans="1:10" ht="15.75" hidden="1" thickTop="1" x14ac:dyDescent="0.25">
      <c r="A3174" s="4" t="str">
        <f t="shared" si="271"/>
        <v>a</v>
      </c>
      <c r="B3174" s="9" t="s">
        <v>2</v>
      </c>
      <c r="C3174" s="13" t="s">
        <v>16</v>
      </c>
      <c r="D3174" s="14">
        <v>4139</v>
      </c>
      <c r="E3174" s="14">
        <v>4767.5420000000004</v>
      </c>
      <c r="F3174" s="14">
        <v>4696.2176800000007</v>
      </c>
      <c r="G3174" s="15"/>
      <c r="H3174" s="15"/>
      <c r="I3174" s="14"/>
      <c r="J3174" s="14"/>
    </row>
    <row r="3175" spans="1:10" ht="15.75" hidden="1" thickTop="1" x14ac:dyDescent="0.25">
      <c r="A3175" s="4" t="str">
        <f t="shared" si="271"/>
        <v>a</v>
      </c>
      <c r="B3175" s="9" t="s">
        <v>2</v>
      </c>
      <c r="C3175" s="10" t="s">
        <v>17</v>
      </c>
      <c r="D3175" s="11">
        <v>85</v>
      </c>
      <c r="E3175" s="11">
        <v>95.3</v>
      </c>
      <c r="F3175" s="11">
        <v>81.707899999999995</v>
      </c>
      <c r="G3175" s="12"/>
      <c r="H3175" s="12"/>
      <c r="I3175" s="11"/>
      <c r="J3175" s="11"/>
    </row>
    <row r="3176" spans="1:10" ht="19.5" thickTop="1" thickBot="1" x14ac:dyDescent="0.3">
      <c r="A3176" s="4" t="str">
        <f t="shared" si="271"/>
        <v>a</v>
      </c>
      <c r="B3176" s="5" t="s">
        <v>1347</v>
      </c>
      <c r="C3176" s="6" t="s">
        <v>1348</v>
      </c>
      <c r="D3176" s="7">
        <v>1700000</v>
      </c>
      <c r="E3176" s="7">
        <v>1716760.1</v>
      </c>
      <c r="F3176" s="7">
        <v>1716759.83286</v>
      </c>
      <c r="G3176" s="8">
        <f t="shared" si="272"/>
        <v>1.0098588823529413</v>
      </c>
      <c r="H3176" s="8">
        <f t="shared" si="272"/>
        <v>0.99999984439293521</v>
      </c>
      <c r="I3176" s="7"/>
      <c r="J3176" s="7"/>
    </row>
    <row r="3177" spans="1:10" ht="15.75" hidden="1" thickTop="1" x14ac:dyDescent="0.25">
      <c r="A3177" s="4" t="str">
        <f t="shared" si="271"/>
        <v>a</v>
      </c>
      <c r="B3177" s="9" t="s">
        <v>2</v>
      </c>
      <c r="C3177" s="10" t="s">
        <v>10</v>
      </c>
      <c r="D3177" s="11">
        <v>1700000</v>
      </c>
      <c r="E3177" s="11">
        <v>1716760.1</v>
      </c>
      <c r="F3177" s="11">
        <v>1716759.83286</v>
      </c>
      <c r="G3177" s="12"/>
      <c r="H3177" s="12"/>
      <c r="I3177" s="11"/>
      <c r="J3177" s="11"/>
    </row>
    <row r="3178" spans="1:10" ht="15.75" hidden="1" thickTop="1" x14ac:dyDescent="0.25">
      <c r="A3178" s="4" t="str">
        <f t="shared" si="271"/>
        <v>a</v>
      </c>
      <c r="B3178" s="9" t="s">
        <v>2</v>
      </c>
      <c r="C3178" s="13" t="s">
        <v>12</v>
      </c>
      <c r="D3178" s="14">
        <v>0</v>
      </c>
      <c r="E3178" s="14">
        <v>19.899999999999999</v>
      </c>
      <c r="F3178" s="14">
        <v>19.872</v>
      </c>
      <c r="G3178" s="15"/>
      <c r="H3178" s="15"/>
      <c r="I3178" s="14"/>
      <c r="J3178" s="14"/>
    </row>
    <row r="3179" spans="1:10" ht="15.75" hidden="1" thickTop="1" x14ac:dyDescent="0.25">
      <c r="A3179" s="4" t="str">
        <f t="shared" si="271"/>
        <v>a</v>
      </c>
      <c r="B3179" s="9" t="s">
        <v>2</v>
      </c>
      <c r="C3179" s="13" t="s">
        <v>14</v>
      </c>
      <c r="D3179" s="14">
        <v>0</v>
      </c>
      <c r="E3179" s="14">
        <v>17.3</v>
      </c>
      <c r="F3179" s="14">
        <v>17.1234</v>
      </c>
      <c r="G3179" s="15"/>
      <c r="H3179" s="15"/>
      <c r="I3179" s="14"/>
      <c r="J3179" s="14"/>
    </row>
    <row r="3180" spans="1:10" ht="15.75" hidden="1" thickTop="1" x14ac:dyDescent="0.25">
      <c r="A3180" s="4" t="str">
        <f t="shared" si="271"/>
        <v>a</v>
      </c>
      <c r="B3180" s="9" t="s">
        <v>2</v>
      </c>
      <c r="C3180" s="13" t="s">
        <v>15</v>
      </c>
      <c r="D3180" s="14">
        <v>1700000</v>
      </c>
      <c r="E3180" s="14">
        <v>1716705.1580000001</v>
      </c>
      <c r="F3180" s="14">
        <v>1716705.09546</v>
      </c>
      <c r="G3180" s="15"/>
      <c r="H3180" s="15"/>
      <c r="I3180" s="14"/>
      <c r="J3180" s="14"/>
    </row>
    <row r="3181" spans="1:10" ht="15.75" hidden="1" thickTop="1" x14ac:dyDescent="0.25">
      <c r="A3181" s="4" t="str">
        <f t="shared" si="271"/>
        <v>a</v>
      </c>
      <c r="B3181" s="9" t="s">
        <v>2</v>
      </c>
      <c r="C3181" s="13" t="s">
        <v>16</v>
      </c>
      <c r="D3181" s="14">
        <v>0</v>
      </c>
      <c r="E3181" s="14">
        <v>17.742000000000001</v>
      </c>
      <c r="F3181" s="14">
        <v>17.742000000000001</v>
      </c>
      <c r="G3181" s="15"/>
      <c r="H3181" s="15"/>
      <c r="I3181" s="14"/>
      <c r="J3181" s="14"/>
    </row>
    <row r="3182" spans="1:10" ht="31.5" thickTop="1" thickBot="1" x14ac:dyDescent="0.3">
      <c r="A3182" s="4" t="str">
        <f t="shared" si="271"/>
        <v>a</v>
      </c>
      <c r="B3182" s="5" t="s">
        <v>1349</v>
      </c>
      <c r="C3182" s="6" t="s">
        <v>1350</v>
      </c>
      <c r="D3182" s="7">
        <v>680000</v>
      </c>
      <c r="E3182" s="7">
        <v>643384.07700000005</v>
      </c>
      <c r="F3182" s="7">
        <v>643349.3502300001</v>
      </c>
      <c r="G3182" s="8">
        <f t="shared" si="272"/>
        <v>0.94615305441176478</v>
      </c>
      <c r="H3182" s="8">
        <f t="shared" si="272"/>
        <v>0.99994602482212203</v>
      </c>
      <c r="I3182" s="7"/>
      <c r="J3182" s="7"/>
    </row>
    <row r="3183" spans="1:10" ht="15.75" hidden="1" thickTop="1" x14ac:dyDescent="0.25">
      <c r="A3183" s="4" t="str">
        <f t="shared" si="271"/>
        <v>a</v>
      </c>
      <c r="B3183" s="9" t="s">
        <v>2</v>
      </c>
      <c r="C3183" s="10" t="s">
        <v>10</v>
      </c>
      <c r="D3183" s="11">
        <v>680000</v>
      </c>
      <c r="E3183" s="11">
        <v>643384.07700000005</v>
      </c>
      <c r="F3183" s="11">
        <v>643349.3502300001</v>
      </c>
      <c r="G3183" s="12"/>
      <c r="H3183" s="12"/>
      <c r="I3183" s="11"/>
      <c r="J3183" s="11"/>
    </row>
    <row r="3184" spans="1:10" ht="15.75" hidden="1" thickTop="1" x14ac:dyDescent="0.25">
      <c r="A3184" s="4" t="str">
        <f t="shared" si="271"/>
        <v>a</v>
      </c>
      <c r="B3184" s="9" t="s">
        <v>2</v>
      </c>
      <c r="C3184" s="13" t="s">
        <v>12</v>
      </c>
      <c r="D3184" s="14">
        <v>4200</v>
      </c>
      <c r="E3184" s="14">
        <v>2063.5</v>
      </c>
      <c r="F3184" s="14">
        <v>2039.38213</v>
      </c>
      <c r="G3184" s="15"/>
      <c r="H3184" s="15"/>
      <c r="I3184" s="14"/>
      <c r="J3184" s="14"/>
    </row>
    <row r="3185" spans="1:10" ht="15.75" hidden="1" thickTop="1" x14ac:dyDescent="0.25">
      <c r="A3185" s="4" t="str">
        <f t="shared" si="271"/>
        <v>a</v>
      </c>
      <c r="B3185" s="9" t="s">
        <v>2</v>
      </c>
      <c r="C3185" s="13" t="s">
        <v>15</v>
      </c>
      <c r="D3185" s="14">
        <v>675800</v>
      </c>
      <c r="E3185" s="14">
        <v>641319.67700000003</v>
      </c>
      <c r="F3185" s="14">
        <v>641309.06810000003</v>
      </c>
      <c r="G3185" s="15"/>
      <c r="H3185" s="15"/>
      <c r="I3185" s="14"/>
      <c r="J3185" s="14"/>
    </row>
    <row r="3186" spans="1:10" ht="15.75" hidden="1" thickTop="1" x14ac:dyDescent="0.25">
      <c r="A3186" s="4" t="str">
        <f t="shared" si="271"/>
        <v>a</v>
      </c>
      <c r="B3186" s="9" t="s">
        <v>2</v>
      </c>
      <c r="C3186" s="13" t="s">
        <v>16</v>
      </c>
      <c r="D3186" s="14">
        <v>0</v>
      </c>
      <c r="E3186" s="14">
        <v>0.9</v>
      </c>
      <c r="F3186" s="14">
        <v>0.9</v>
      </c>
      <c r="G3186" s="15"/>
      <c r="H3186" s="15"/>
      <c r="I3186" s="14"/>
      <c r="J3186" s="14"/>
    </row>
    <row r="3187" spans="1:10" ht="19.5" thickTop="1" thickBot="1" x14ac:dyDescent="0.3">
      <c r="A3187" s="4" t="str">
        <f t="shared" ref="A3187:A3250" si="275">IF(OR(D3187&lt;&gt;0,E3187&lt;&gt;0,F3187&lt;&gt;0),"a","b")</f>
        <v>a</v>
      </c>
      <c r="B3187" s="5" t="s">
        <v>1351</v>
      </c>
      <c r="C3187" s="6" t="s">
        <v>1352</v>
      </c>
      <c r="D3187" s="7">
        <v>28200</v>
      </c>
      <c r="E3187" s="7">
        <v>26702.15</v>
      </c>
      <c r="F3187" s="7">
        <v>26500.751270000001</v>
      </c>
      <c r="G3187" s="8">
        <f t="shared" si="272"/>
        <v>0.94688475177304965</v>
      </c>
      <c r="H3187" s="8">
        <f t="shared" si="272"/>
        <v>0.99245758375261917</v>
      </c>
      <c r="I3187" s="7"/>
      <c r="J3187" s="7"/>
    </row>
    <row r="3188" spans="1:10" ht="15.75" hidden="1" thickTop="1" x14ac:dyDescent="0.25">
      <c r="A3188" s="4" t="str">
        <f t="shared" si="275"/>
        <v>a</v>
      </c>
      <c r="B3188" s="9" t="s">
        <v>2</v>
      </c>
      <c r="C3188" s="10" t="s">
        <v>10</v>
      </c>
      <c r="D3188" s="11">
        <v>28200</v>
      </c>
      <c r="E3188" s="11">
        <v>26702.15</v>
      </c>
      <c r="F3188" s="11">
        <v>26500.751270000001</v>
      </c>
      <c r="G3188" s="12"/>
      <c r="H3188" s="12"/>
      <c r="I3188" s="11"/>
      <c r="J3188" s="11"/>
    </row>
    <row r="3189" spans="1:10" ht="15.75" hidden="1" thickTop="1" x14ac:dyDescent="0.25">
      <c r="A3189" s="4" t="str">
        <f t="shared" si="275"/>
        <v>a</v>
      </c>
      <c r="B3189" s="9" t="s">
        <v>2</v>
      </c>
      <c r="C3189" s="13" t="s">
        <v>12</v>
      </c>
      <c r="D3189" s="14">
        <v>810</v>
      </c>
      <c r="E3189" s="14">
        <v>758.4</v>
      </c>
      <c r="F3189" s="14">
        <v>748.34100000000001</v>
      </c>
      <c r="G3189" s="15"/>
      <c r="H3189" s="15"/>
      <c r="I3189" s="14"/>
      <c r="J3189" s="14"/>
    </row>
    <row r="3190" spans="1:10" ht="15.75" hidden="1" thickTop="1" x14ac:dyDescent="0.25">
      <c r="A3190" s="4" t="str">
        <f t="shared" si="275"/>
        <v>a</v>
      </c>
      <c r="B3190" s="9" t="s">
        <v>2</v>
      </c>
      <c r="C3190" s="13" t="s">
        <v>15</v>
      </c>
      <c r="D3190" s="14">
        <v>23290</v>
      </c>
      <c r="E3190" s="14">
        <v>21279.95</v>
      </c>
      <c r="F3190" s="14">
        <v>21159.377499999999</v>
      </c>
      <c r="G3190" s="15"/>
      <c r="H3190" s="15"/>
      <c r="I3190" s="14"/>
      <c r="J3190" s="14"/>
    </row>
    <row r="3191" spans="1:10" ht="15.75" hidden="1" thickTop="1" x14ac:dyDescent="0.25">
      <c r="A3191" s="4" t="str">
        <f t="shared" si="275"/>
        <v>a</v>
      </c>
      <c r="B3191" s="9" t="s">
        <v>2</v>
      </c>
      <c r="C3191" s="13" t="s">
        <v>16</v>
      </c>
      <c r="D3191" s="14">
        <v>4100</v>
      </c>
      <c r="E3191" s="14">
        <v>4663.8</v>
      </c>
      <c r="F3191" s="14">
        <v>4593.0327700000007</v>
      </c>
      <c r="G3191" s="15"/>
      <c r="H3191" s="15"/>
      <c r="I3191" s="14"/>
      <c r="J3191" s="14"/>
    </row>
    <row r="3192" spans="1:10" s="21" customFormat="1" ht="37.5" hidden="1" thickTop="1" thickBot="1" x14ac:dyDescent="0.3">
      <c r="A3192" s="16" t="str">
        <f t="shared" si="275"/>
        <v>a</v>
      </c>
      <c r="B3192" s="17" t="s">
        <v>1353</v>
      </c>
      <c r="C3192" s="18" t="s">
        <v>1354</v>
      </c>
      <c r="D3192" s="19">
        <v>1800</v>
      </c>
      <c r="E3192" s="19">
        <v>1773.23</v>
      </c>
      <c r="F3192" s="19">
        <v>1699.1795</v>
      </c>
      <c r="G3192" s="20">
        <f t="shared" ref="G3192:H3251" si="276">E3192/D3192</f>
        <v>0.98512777777777782</v>
      </c>
      <c r="H3192" s="20">
        <f t="shared" si="276"/>
        <v>0.95823976585101756</v>
      </c>
      <c r="I3192" s="19" t="str">
        <f t="shared" ref="I3192:I3251" si="277">IF(OR(G3192-100%&gt;=30%,100%-G3192&gt;=30%),"1","0")</f>
        <v>0</v>
      </c>
      <c r="J3192" s="19" t="str">
        <f t="shared" ref="J3192:J3251" si="278">IF(OR(H3192-100%&gt;=15%,100%-H3192&gt;=15%),"1","0")</f>
        <v>0</v>
      </c>
    </row>
    <row r="3193" spans="1:10" s="21" customFormat="1" ht="15.75" hidden="1" thickTop="1" x14ac:dyDescent="0.25">
      <c r="A3193" s="16" t="str">
        <f t="shared" si="275"/>
        <v>a</v>
      </c>
      <c r="B3193" s="22" t="s">
        <v>2</v>
      </c>
      <c r="C3193" s="23" t="s">
        <v>10</v>
      </c>
      <c r="D3193" s="24">
        <v>1800</v>
      </c>
      <c r="E3193" s="24">
        <v>1773.23</v>
      </c>
      <c r="F3193" s="24">
        <v>1699.1795</v>
      </c>
      <c r="G3193" s="25"/>
      <c r="H3193" s="25"/>
      <c r="I3193" s="24"/>
      <c r="J3193" s="24"/>
    </row>
    <row r="3194" spans="1:10" s="21" customFormat="1" ht="15.75" hidden="1" thickTop="1" x14ac:dyDescent="0.25">
      <c r="A3194" s="16" t="str">
        <f t="shared" si="275"/>
        <v>a</v>
      </c>
      <c r="B3194" s="22" t="s">
        <v>2</v>
      </c>
      <c r="C3194" s="26" t="s">
        <v>12</v>
      </c>
      <c r="D3194" s="27">
        <v>10</v>
      </c>
      <c r="E3194" s="27">
        <v>10</v>
      </c>
      <c r="F3194" s="27">
        <v>0</v>
      </c>
      <c r="G3194" s="28"/>
      <c r="H3194" s="28"/>
      <c r="I3194" s="27"/>
      <c r="J3194" s="27"/>
    </row>
    <row r="3195" spans="1:10" s="21" customFormat="1" ht="15.75" hidden="1" thickTop="1" x14ac:dyDescent="0.25">
      <c r="A3195" s="16" t="str">
        <f t="shared" si="275"/>
        <v>a</v>
      </c>
      <c r="B3195" s="22" t="s">
        <v>2</v>
      </c>
      <c r="C3195" s="26" t="s">
        <v>15</v>
      </c>
      <c r="D3195" s="27">
        <v>1790</v>
      </c>
      <c r="E3195" s="27">
        <v>1648.23</v>
      </c>
      <c r="F3195" s="27">
        <v>1585.7625</v>
      </c>
      <c r="G3195" s="28"/>
      <c r="H3195" s="28"/>
      <c r="I3195" s="27"/>
      <c r="J3195" s="27"/>
    </row>
    <row r="3196" spans="1:10" s="21" customFormat="1" ht="15.75" hidden="1" thickTop="1" x14ac:dyDescent="0.25">
      <c r="A3196" s="16" t="str">
        <f t="shared" si="275"/>
        <v>a</v>
      </c>
      <c r="B3196" s="22" t="s">
        <v>2</v>
      </c>
      <c r="C3196" s="26" t="s">
        <v>16</v>
      </c>
      <c r="D3196" s="27">
        <v>0</v>
      </c>
      <c r="E3196" s="27">
        <v>115</v>
      </c>
      <c r="F3196" s="27">
        <v>113.417</v>
      </c>
      <c r="G3196" s="28"/>
      <c r="H3196" s="28"/>
      <c r="I3196" s="27"/>
      <c r="J3196" s="27"/>
    </row>
    <row r="3197" spans="1:10" s="21" customFormat="1" ht="37.5" hidden="1" thickTop="1" thickBot="1" x14ac:dyDescent="0.3">
      <c r="A3197" s="16" t="str">
        <f t="shared" si="275"/>
        <v>a</v>
      </c>
      <c r="B3197" s="17" t="s">
        <v>1355</v>
      </c>
      <c r="C3197" s="18" t="s">
        <v>1356</v>
      </c>
      <c r="D3197" s="19">
        <v>1700</v>
      </c>
      <c r="E3197" s="19">
        <v>1610.19</v>
      </c>
      <c r="F3197" s="19">
        <v>1605.7074</v>
      </c>
      <c r="G3197" s="20">
        <f t="shared" si="276"/>
        <v>0.9471705882352941</v>
      </c>
      <c r="H3197" s="20">
        <f t="shared" si="276"/>
        <v>0.99721610493171609</v>
      </c>
      <c r="I3197" s="19" t="str">
        <f t="shared" si="277"/>
        <v>0</v>
      </c>
      <c r="J3197" s="19" t="str">
        <f t="shared" si="278"/>
        <v>0</v>
      </c>
    </row>
    <row r="3198" spans="1:10" s="21" customFormat="1" ht="15.75" hidden="1" thickTop="1" x14ac:dyDescent="0.25">
      <c r="A3198" s="16" t="str">
        <f t="shared" si="275"/>
        <v>a</v>
      </c>
      <c r="B3198" s="22" t="s">
        <v>2</v>
      </c>
      <c r="C3198" s="23" t="s">
        <v>10</v>
      </c>
      <c r="D3198" s="24">
        <v>1700</v>
      </c>
      <c r="E3198" s="24">
        <v>1610.19</v>
      </c>
      <c r="F3198" s="24">
        <v>1605.7074</v>
      </c>
      <c r="G3198" s="25"/>
      <c r="H3198" s="25"/>
      <c r="I3198" s="24"/>
      <c r="J3198" s="24"/>
    </row>
    <row r="3199" spans="1:10" s="21" customFormat="1" ht="15.75" hidden="1" thickTop="1" x14ac:dyDescent="0.25">
      <c r="A3199" s="16" t="str">
        <f t="shared" si="275"/>
        <v>a</v>
      </c>
      <c r="B3199" s="22" t="s">
        <v>2</v>
      </c>
      <c r="C3199" s="26" t="s">
        <v>15</v>
      </c>
      <c r="D3199" s="27">
        <v>1700</v>
      </c>
      <c r="E3199" s="27">
        <v>1610.19</v>
      </c>
      <c r="F3199" s="27">
        <v>1605.7074</v>
      </c>
      <c r="G3199" s="28"/>
      <c r="H3199" s="28"/>
      <c r="I3199" s="27"/>
      <c r="J3199" s="27"/>
    </row>
    <row r="3200" spans="1:10" s="21" customFormat="1" ht="37.5" hidden="1" thickTop="1" thickBot="1" x14ac:dyDescent="0.3">
      <c r="A3200" s="16" t="str">
        <f t="shared" si="275"/>
        <v>a</v>
      </c>
      <c r="B3200" s="17" t="s">
        <v>1357</v>
      </c>
      <c r="C3200" s="18" t="s">
        <v>1358</v>
      </c>
      <c r="D3200" s="19">
        <v>2950</v>
      </c>
      <c r="E3200" s="19">
        <v>2305.84</v>
      </c>
      <c r="F3200" s="19">
        <v>2301.9879999999998</v>
      </c>
      <c r="G3200" s="20">
        <f t="shared" si="276"/>
        <v>0.7816406779661017</v>
      </c>
      <c r="H3200" s="20">
        <f t="shared" si="276"/>
        <v>0.99832945911251414</v>
      </c>
      <c r="I3200" s="19" t="str">
        <f t="shared" si="277"/>
        <v>0</v>
      </c>
      <c r="J3200" s="19" t="str">
        <f t="shared" si="278"/>
        <v>0</v>
      </c>
    </row>
    <row r="3201" spans="1:10" s="21" customFormat="1" ht="15.75" hidden="1" thickTop="1" x14ac:dyDescent="0.25">
      <c r="A3201" s="16" t="str">
        <f t="shared" si="275"/>
        <v>a</v>
      </c>
      <c r="B3201" s="22" t="s">
        <v>2</v>
      </c>
      <c r="C3201" s="23" t="s">
        <v>10</v>
      </c>
      <c r="D3201" s="24">
        <v>2950</v>
      </c>
      <c r="E3201" s="24">
        <v>2305.84</v>
      </c>
      <c r="F3201" s="24">
        <v>2301.9879999999998</v>
      </c>
      <c r="G3201" s="25"/>
      <c r="H3201" s="25"/>
      <c r="I3201" s="24"/>
      <c r="J3201" s="24"/>
    </row>
    <row r="3202" spans="1:10" s="21" customFormat="1" ht="15.75" hidden="1" thickTop="1" x14ac:dyDescent="0.25">
      <c r="A3202" s="16" t="str">
        <f t="shared" si="275"/>
        <v>a</v>
      </c>
      <c r="B3202" s="22" t="s">
        <v>2</v>
      </c>
      <c r="C3202" s="26" t="s">
        <v>15</v>
      </c>
      <c r="D3202" s="27">
        <v>2950</v>
      </c>
      <c r="E3202" s="27">
        <v>2305.84</v>
      </c>
      <c r="F3202" s="27">
        <v>2301.9879999999998</v>
      </c>
      <c r="G3202" s="28"/>
      <c r="H3202" s="28"/>
      <c r="I3202" s="27"/>
      <c r="J3202" s="27"/>
    </row>
    <row r="3203" spans="1:10" s="21" customFormat="1" ht="37.5" hidden="1" thickTop="1" thickBot="1" x14ac:dyDescent="0.3">
      <c r="A3203" s="16" t="str">
        <f t="shared" si="275"/>
        <v>a</v>
      </c>
      <c r="B3203" s="17" t="s">
        <v>1359</v>
      </c>
      <c r="C3203" s="18" t="s">
        <v>1360</v>
      </c>
      <c r="D3203" s="19">
        <v>40</v>
      </c>
      <c r="E3203" s="19">
        <v>15</v>
      </c>
      <c r="F3203" s="19">
        <v>14.744</v>
      </c>
      <c r="G3203" s="20">
        <f t="shared" si="276"/>
        <v>0.375</v>
      </c>
      <c r="H3203" s="20">
        <f t="shared" si="276"/>
        <v>0.98293333333333333</v>
      </c>
      <c r="I3203" s="19" t="str">
        <f t="shared" si="277"/>
        <v>1</v>
      </c>
      <c r="J3203" s="19" t="str">
        <f t="shared" si="278"/>
        <v>0</v>
      </c>
    </row>
    <row r="3204" spans="1:10" s="21" customFormat="1" ht="15.75" hidden="1" thickTop="1" x14ac:dyDescent="0.25">
      <c r="A3204" s="16" t="str">
        <f t="shared" si="275"/>
        <v>a</v>
      </c>
      <c r="B3204" s="22" t="s">
        <v>2</v>
      </c>
      <c r="C3204" s="23" t="s">
        <v>10</v>
      </c>
      <c r="D3204" s="24">
        <v>40</v>
      </c>
      <c r="E3204" s="24">
        <v>15</v>
      </c>
      <c r="F3204" s="24">
        <v>14.744</v>
      </c>
      <c r="G3204" s="25"/>
      <c r="H3204" s="25"/>
      <c r="I3204" s="24"/>
      <c r="J3204" s="24"/>
    </row>
    <row r="3205" spans="1:10" s="21" customFormat="1" ht="15.75" hidden="1" thickTop="1" x14ac:dyDescent="0.25">
      <c r="A3205" s="16" t="str">
        <f t="shared" si="275"/>
        <v>a</v>
      </c>
      <c r="B3205" s="22" t="s">
        <v>2</v>
      </c>
      <c r="C3205" s="26" t="s">
        <v>15</v>
      </c>
      <c r="D3205" s="27">
        <v>40</v>
      </c>
      <c r="E3205" s="27">
        <v>15</v>
      </c>
      <c r="F3205" s="27">
        <v>14.744</v>
      </c>
      <c r="G3205" s="28"/>
      <c r="H3205" s="28"/>
      <c r="I3205" s="27"/>
      <c r="J3205" s="27"/>
    </row>
    <row r="3206" spans="1:10" s="21" customFormat="1" ht="37.5" hidden="1" thickTop="1" thickBot="1" x14ac:dyDescent="0.3">
      <c r="A3206" s="16" t="str">
        <f t="shared" si="275"/>
        <v>a</v>
      </c>
      <c r="B3206" s="17" t="s">
        <v>1361</v>
      </c>
      <c r="C3206" s="18" t="s">
        <v>1362</v>
      </c>
      <c r="D3206" s="19">
        <v>4000</v>
      </c>
      <c r="E3206" s="19">
        <v>3583</v>
      </c>
      <c r="F3206" s="19">
        <v>3545.0457999999999</v>
      </c>
      <c r="G3206" s="20">
        <f t="shared" si="276"/>
        <v>0.89575000000000005</v>
      </c>
      <c r="H3206" s="20">
        <f t="shared" si="276"/>
        <v>0.98940714485068371</v>
      </c>
      <c r="I3206" s="19" t="str">
        <f t="shared" si="277"/>
        <v>0</v>
      </c>
      <c r="J3206" s="19" t="str">
        <f t="shared" si="278"/>
        <v>0</v>
      </c>
    </row>
    <row r="3207" spans="1:10" s="21" customFormat="1" ht="15.75" hidden="1" thickTop="1" x14ac:dyDescent="0.25">
      <c r="A3207" s="16" t="str">
        <f t="shared" si="275"/>
        <v>a</v>
      </c>
      <c r="B3207" s="22" t="s">
        <v>2</v>
      </c>
      <c r="C3207" s="23" t="s">
        <v>10</v>
      </c>
      <c r="D3207" s="24">
        <v>4000</v>
      </c>
      <c r="E3207" s="24">
        <v>3583</v>
      </c>
      <c r="F3207" s="24">
        <v>3545.0457999999999</v>
      </c>
      <c r="G3207" s="25"/>
      <c r="H3207" s="25"/>
      <c r="I3207" s="24"/>
      <c r="J3207" s="24"/>
    </row>
    <row r="3208" spans="1:10" s="21" customFormat="1" ht="15.75" hidden="1" thickTop="1" x14ac:dyDescent="0.25">
      <c r="A3208" s="16" t="str">
        <f t="shared" si="275"/>
        <v>a</v>
      </c>
      <c r="B3208" s="22" t="s">
        <v>2</v>
      </c>
      <c r="C3208" s="26" t="s">
        <v>15</v>
      </c>
      <c r="D3208" s="27">
        <v>4000</v>
      </c>
      <c r="E3208" s="27">
        <v>3583</v>
      </c>
      <c r="F3208" s="27">
        <v>3545.0457999999999</v>
      </c>
      <c r="G3208" s="28"/>
      <c r="H3208" s="28"/>
      <c r="I3208" s="27"/>
      <c r="J3208" s="27"/>
    </row>
    <row r="3209" spans="1:10" s="21" customFormat="1" ht="37.5" hidden="1" thickTop="1" thickBot="1" x14ac:dyDescent="0.3">
      <c r="A3209" s="16" t="str">
        <f t="shared" si="275"/>
        <v>a</v>
      </c>
      <c r="B3209" s="17" t="s">
        <v>1363</v>
      </c>
      <c r="C3209" s="18" t="s">
        <v>1364</v>
      </c>
      <c r="D3209" s="19">
        <v>4100</v>
      </c>
      <c r="E3209" s="19">
        <v>4548.8</v>
      </c>
      <c r="F3209" s="19">
        <v>4479.6157700000003</v>
      </c>
      <c r="G3209" s="20">
        <f t="shared" si="276"/>
        <v>1.1094634146341464</v>
      </c>
      <c r="H3209" s="20">
        <f t="shared" si="276"/>
        <v>0.98479066347168487</v>
      </c>
      <c r="I3209" s="19" t="str">
        <f t="shared" si="277"/>
        <v>0</v>
      </c>
      <c r="J3209" s="19" t="str">
        <f t="shared" si="278"/>
        <v>0</v>
      </c>
    </row>
    <row r="3210" spans="1:10" s="21" customFormat="1" ht="15.75" hidden="1" thickTop="1" x14ac:dyDescent="0.25">
      <c r="A3210" s="16" t="str">
        <f t="shared" si="275"/>
        <v>a</v>
      </c>
      <c r="B3210" s="22" t="s">
        <v>2</v>
      </c>
      <c r="C3210" s="23" t="s">
        <v>10</v>
      </c>
      <c r="D3210" s="24">
        <v>4100</v>
      </c>
      <c r="E3210" s="24">
        <v>4548.8</v>
      </c>
      <c r="F3210" s="24">
        <v>4479.6157700000003</v>
      </c>
      <c r="G3210" s="25"/>
      <c r="H3210" s="25"/>
      <c r="I3210" s="24"/>
      <c r="J3210" s="24"/>
    </row>
    <row r="3211" spans="1:10" s="21" customFormat="1" ht="15.75" hidden="1" thickTop="1" x14ac:dyDescent="0.25">
      <c r="A3211" s="16" t="str">
        <f t="shared" si="275"/>
        <v>a</v>
      </c>
      <c r="B3211" s="22" t="s">
        <v>2</v>
      </c>
      <c r="C3211" s="26" t="s">
        <v>16</v>
      </c>
      <c r="D3211" s="27">
        <v>4100</v>
      </c>
      <c r="E3211" s="27">
        <v>4548.8</v>
      </c>
      <c r="F3211" s="27">
        <v>4479.6157700000003</v>
      </c>
      <c r="G3211" s="28"/>
      <c r="H3211" s="28"/>
      <c r="I3211" s="27"/>
      <c r="J3211" s="27"/>
    </row>
    <row r="3212" spans="1:10" s="21" customFormat="1" ht="37.5" hidden="1" thickTop="1" thickBot="1" x14ac:dyDescent="0.3">
      <c r="A3212" s="16" t="str">
        <f t="shared" si="275"/>
        <v>a</v>
      </c>
      <c r="B3212" s="17" t="s">
        <v>1365</v>
      </c>
      <c r="C3212" s="18" t="s">
        <v>1366</v>
      </c>
      <c r="D3212" s="19">
        <v>48</v>
      </c>
      <c r="E3212" s="19">
        <v>48</v>
      </c>
      <c r="F3212" s="19">
        <v>48</v>
      </c>
      <c r="G3212" s="20">
        <f t="shared" si="276"/>
        <v>1</v>
      </c>
      <c r="H3212" s="20">
        <f t="shared" si="276"/>
        <v>1</v>
      </c>
      <c r="I3212" s="19" t="str">
        <f t="shared" si="277"/>
        <v>0</v>
      </c>
      <c r="J3212" s="19" t="str">
        <f t="shared" si="278"/>
        <v>0</v>
      </c>
    </row>
    <row r="3213" spans="1:10" s="21" customFormat="1" ht="15.75" hidden="1" thickTop="1" x14ac:dyDescent="0.25">
      <c r="A3213" s="16" t="str">
        <f t="shared" si="275"/>
        <v>a</v>
      </c>
      <c r="B3213" s="22" t="s">
        <v>2</v>
      </c>
      <c r="C3213" s="23" t="s">
        <v>10</v>
      </c>
      <c r="D3213" s="24">
        <v>48</v>
      </c>
      <c r="E3213" s="24">
        <v>48</v>
      </c>
      <c r="F3213" s="24">
        <v>48</v>
      </c>
      <c r="G3213" s="25"/>
      <c r="H3213" s="25"/>
      <c r="I3213" s="24"/>
      <c r="J3213" s="24"/>
    </row>
    <row r="3214" spans="1:10" s="21" customFormat="1" ht="15.75" hidden="1" thickTop="1" x14ac:dyDescent="0.25">
      <c r="A3214" s="16" t="str">
        <f t="shared" si="275"/>
        <v>a</v>
      </c>
      <c r="B3214" s="22" t="s">
        <v>2</v>
      </c>
      <c r="C3214" s="26" t="s">
        <v>15</v>
      </c>
      <c r="D3214" s="27">
        <v>48</v>
      </c>
      <c r="E3214" s="27">
        <v>48</v>
      </c>
      <c r="F3214" s="27">
        <v>48</v>
      </c>
      <c r="G3214" s="28"/>
      <c r="H3214" s="28"/>
      <c r="I3214" s="27"/>
      <c r="J3214" s="27"/>
    </row>
    <row r="3215" spans="1:10" s="21" customFormat="1" ht="37.5" hidden="1" thickTop="1" thickBot="1" x14ac:dyDescent="0.3">
      <c r="A3215" s="16" t="str">
        <f t="shared" si="275"/>
        <v>a</v>
      </c>
      <c r="B3215" s="17" t="s">
        <v>1367</v>
      </c>
      <c r="C3215" s="18" t="s">
        <v>1368</v>
      </c>
      <c r="D3215" s="19">
        <v>370</v>
      </c>
      <c r="E3215" s="19">
        <v>400</v>
      </c>
      <c r="F3215" s="19">
        <v>390.97449999999998</v>
      </c>
      <c r="G3215" s="20">
        <f t="shared" si="276"/>
        <v>1.0810810810810811</v>
      </c>
      <c r="H3215" s="20">
        <f t="shared" si="276"/>
        <v>0.9774362499999999</v>
      </c>
      <c r="I3215" s="19" t="str">
        <f t="shared" si="277"/>
        <v>0</v>
      </c>
      <c r="J3215" s="19" t="str">
        <f t="shared" si="278"/>
        <v>0</v>
      </c>
    </row>
    <row r="3216" spans="1:10" s="21" customFormat="1" ht="15.75" hidden="1" thickTop="1" x14ac:dyDescent="0.25">
      <c r="A3216" s="16" t="str">
        <f t="shared" si="275"/>
        <v>a</v>
      </c>
      <c r="B3216" s="22" t="s">
        <v>2</v>
      </c>
      <c r="C3216" s="23" t="s">
        <v>10</v>
      </c>
      <c r="D3216" s="24">
        <v>370</v>
      </c>
      <c r="E3216" s="24">
        <v>400</v>
      </c>
      <c r="F3216" s="24">
        <v>390.97449999999998</v>
      </c>
      <c r="G3216" s="25"/>
      <c r="H3216" s="25"/>
      <c r="I3216" s="24"/>
      <c r="J3216" s="24"/>
    </row>
    <row r="3217" spans="1:10" s="21" customFormat="1" ht="15.75" hidden="1" thickTop="1" x14ac:dyDescent="0.25">
      <c r="A3217" s="16" t="str">
        <f t="shared" si="275"/>
        <v>a</v>
      </c>
      <c r="B3217" s="22" t="s">
        <v>2</v>
      </c>
      <c r="C3217" s="26" t="s">
        <v>15</v>
      </c>
      <c r="D3217" s="27">
        <v>370</v>
      </c>
      <c r="E3217" s="27">
        <v>400</v>
      </c>
      <c r="F3217" s="27">
        <v>390.97449999999998</v>
      </c>
      <c r="G3217" s="28"/>
      <c r="H3217" s="28"/>
      <c r="I3217" s="27"/>
      <c r="J3217" s="27"/>
    </row>
    <row r="3218" spans="1:10" s="21" customFormat="1" ht="37.5" hidden="1" thickTop="1" thickBot="1" x14ac:dyDescent="0.3">
      <c r="A3218" s="16" t="str">
        <f t="shared" si="275"/>
        <v>a</v>
      </c>
      <c r="B3218" s="17" t="s">
        <v>1369</v>
      </c>
      <c r="C3218" s="18" t="s">
        <v>1370</v>
      </c>
      <c r="D3218" s="19">
        <v>8180</v>
      </c>
      <c r="E3218" s="19">
        <v>7735.4250000000002</v>
      </c>
      <c r="F3218" s="19">
        <v>7735.4250000000002</v>
      </c>
      <c r="G3218" s="20">
        <f t="shared" si="276"/>
        <v>0.94565097799511</v>
      </c>
      <c r="H3218" s="20">
        <f t="shared" si="276"/>
        <v>1</v>
      </c>
      <c r="I3218" s="19" t="str">
        <f t="shared" si="277"/>
        <v>0</v>
      </c>
      <c r="J3218" s="19" t="str">
        <f t="shared" si="278"/>
        <v>0</v>
      </c>
    </row>
    <row r="3219" spans="1:10" s="21" customFormat="1" ht="15.75" hidden="1" thickTop="1" x14ac:dyDescent="0.25">
      <c r="A3219" s="16" t="str">
        <f t="shared" si="275"/>
        <v>a</v>
      </c>
      <c r="B3219" s="22" t="s">
        <v>2</v>
      </c>
      <c r="C3219" s="23" t="s">
        <v>10</v>
      </c>
      <c r="D3219" s="24">
        <v>8180</v>
      </c>
      <c r="E3219" s="24">
        <v>7735.4250000000002</v>
      </c>
      <c r="F3219" s="24">
        <v>7735.4250000000002</v>
      </c>
      <c r="G3219" s="25"/>
      <c r="H3219" s="25"/>
      <c r="I3219" s="24"/>
      <c r="J3219" s="24"/>
    </row>
    <row r="3220" spans="1:10" s="21" customFormat="1" ht="15.75" hidden="1" thickTop="1" x14ac:dyDescent="0.25">
      <c r="A3220" s="16" t="str">
        <f t="shared" si="275"/>
        <v>a</v>
      </c>
      <c r="B3220" s="22" t="s">
        <v>2</v>
      </c>
      <c r="C3220" s="26" t="s">
        <v>15</v>
      </c>
      <c r="D3220" s="27">
        <v>8180</v>
      </c>
      <c r="E3220" s="27">
        <v>7735.4250000000002</v>
      </c>
      <c r="F3220" s="27">
        <v>7735.4250000000002</v>
      </c>
      <c r="G3220" s="28"/>
      <c r="H3220" s="28"/>
      <c r="I3220" s="27"/>
      <c r="J3220" s="27"/>
    </row>
    <row r="3221" spans="1:10" s="21" customFormat="1" ht="37.5" hidden="1" thickTop="1" thickBot="1" x14ac:dyDescent="0.3">
      <c r="A3221" s="16" t="str">
        <f t="shared" si="275"/>
        <v>a</v>
      </c>
      <c r="B3221" s="17" t="s">
        <v>1371</v>
      </c>
      <c r="C3221" s="18" t="s">
        <v>1372</v>
      </c>
      <c r="D3221" s="19">
        <v>2350</v>
      </c>
      <c r="E3221" s="19">
        <v>2238.1750000000002</v>
      </c>
      <c r="F3221" s="19">
        <v>2238.172</v>
      </c>
      <c r="G3221" s="20">
        <f t="shared" si="276"/>
        <v>0.95241489361702136</v>
      </c>
      <c r="H3221" s="20">
        <f t="shared" si="276"/>
        <v>0.99999865962223677</v>
      </c>
      <c r="I3221" s="19" t="str">
        <f t="shared" si="277"/>
        <v>0</v>
      </c>
      <c r="J3221" s="19" t="str">
        <f t="shared" si="278"/>
        <v>0</v>
      </c>
    </row>
    <row r="3222" spans="1:10" s="21" customFormat="1" ht="15.75" hidden="1" thickTop="1" x14ac:dyDescent="0.25">
      <c r="A3222" s="16" t="str">
        <f t="shared" si="275"/>
        <v>a</v>
      </c>
      <c r="B3222" s="22" t="s">
        <v>2</v>
      </c>
      <c r="C3222" s="23" t="s">
        <v>10</v>
      </c>
      <c r="D3222" s="24">
        <v>2350</v>
      </c>
      <c r="E3222" s="24">
        <v>2238.1750000000002</v>
      </c>
      <c r="F3222" s="24">
        <v>2238.172</v>
      </c>
      <c r="G3222" s="25"/>
      <c r="H3222" s="25"/>
      <c r="I3222" s="24"/>
      <c r="J3222" s="24"/>
    </row>
    <row r="3223" spans="1:10" s="21" customFormat="1" ht="15.75" hidden="1" thickTop="1" x14ac:dyDescent="0.25">
      <c r="A3223" s="16" t="str">
        <f t="shared" si="275"/>
        <v>a</v>
      </c>
      <c r="B3223" s="22" t="s">
        <v>2</v>
      </c>
      <c r="C3223" s="26" t="s">
        <v>15</v>
      </c>
      <c r="D3223" s="27">
        <v>2350</v>
      </c>
      <c r="E3223" s="27">
        <v>2238.1750000000002</v>
      </c>
      <c r="F3223" s="27">
        <v>2238.172</v>
      </c>
      <c r="G3223" s="28"/>
      <c r="H3223" s="28"/>
      <c r="I3223" s="27"/>
      <c r="J3223" s="27"/>
    </row>
    <row r="3224" spans="1:10" s="21" customFormat="1" ht="37.5" hidden="1" thickTop="1" thickBot="1" x14ac:dyDescent="0.3">
      <c r="A3224" s="16" t="str">
        <f t="shared" si="275"/>
        <v>a</v>
      </c>
      <c r="B3224" s="17" t="s">
        <v>1373</v>
      </c>
      <c r="C3224" s="18" t="s">
        <v>1374</v>
      </c>
      <c r="D3224" s="19">
        <v>800</v>
      </c>
      <c r="E3224" s="19">
        <v>748.4</v>
      </c>
      <c r="F3224" s="19">
        <v>748.34100000000001</v>
      </c>
      <c r="G3224" s="20">
        <f t="shared" si="276"/>
        <v>0.9355</v>
      </c>
      <c r="H3224" s="20">
        <f t="shared" si="276"/>
        <v>0.99992116515232499</v>
      </c>
      <c r="I3224" s="19" t="str">
        <f t="shared" si="277"/>
        <v>0</v>
      </c>
      <c r="J3224" s="19" t="str">
        <f t="shared" si="278"/>
        <v>0</v>
      </c>
    </row>
    <row r="3225" spans="1:10" s="21" customFormat="1" ht="15.75" hidden="1" thickTop="1" x14ac:dyDescent="0.25">
      <c r="A3225" s="16" t="str">
        <f t="shared" si="275"/>
        <v>a</v>
      </c>
      <c r="B3225" s="22" t="s">
        <v>2</v>
      </c>
      <c r="C3225" s="23" t="s">
        <v>10</v>
      </c>
      <c r="D3225" s="24">
        <v>800</v>
      </c>
      <c r="E3225" s="24">
        <v>748.4</v>
      </c>
      <c r="F3225" s="24">
        <v>748.34100000000001</v>
      </c>
      <c r="G3225" s="25"/>
      <c r="H3225" s="25"/>
      <c r="I3225" s="24"/>
      <c r="J3225" s="24"/>
    </row>
    <row r="3226" spans="1:10" s="21" customFormat="1" ht="15.75" hidden="1" thickTop="1" x14ac:dyDescent="0.25">
      <c r="A3226" s="16" t="str">
        <f t="shared" si="275"/>
        <v>a</v>
      </c>
      <c r="B3226" s="22" t="s">
        <v>2</v>
      </c>
      <c r="C3226" s="26" t="s">
        <v>12</v>
      </c>
      <c r="D3226" s="27">
        <v>800</v>
      </c>
      <c r="E3226" s="27">
        <v>748.4</v>
      </c>
      <c r="F3226" s="27">
        <v>748.34100000000001</v>
      </c>
      <c r="G3226" s="28"/>
      <c r="H3226" s="28"/>
      <c r="I3226" s="27"/>
      <c r="J3226" s="27"/>
    </row>
    <row r="3227" spans="1:10" s="21" customFormat="1" ht="37.5" hidden="1" thickTop="1" thickBot="1" x14ac:dyDescent="0.3">
      <c r="A3227" s="16" t="str">
        <f t="shared" si="275"/>
        <v>a</v>
      </c>
      <c r="B3227" s="17" t="s">
        <v>1375</v>
      </c>
      <c r="C3227" s="18" t="s">
        <v>1376</v>
      </c>
      <c r="D3227" s="19">
        <v>1400</v>
      </c>
      <c r="E3227" s="19">
        <v>1417.39</v>
      </c>
      <c r="F3227" s="19">
        <v>1417.386</v>
      </c>
      <c r="G3227" s="20">
        <f t="shared" si="276"/>
        <v>1.0124214285714286</v>
      </c>
      <c r="H3227" s="20">
        <f t="shared" si="276"/>
        <v>0.99999717791151332</v>
      </c>
      <c r="I3227" s="19" t="str">
        <f t="shared" si="277"/>
        <v>0</v>
      </c>
      <c r="J3227" s="19" t="str">
        <f t="shared" si="278"/>
        <v>0</v>
      </c>
    </row>
    <row r="3228" spans="1:10" s="21" customFormat="1" ht="15.75" hidden="1" thickTop="1" x14ac:dyDescent="0.25">
      <c r="A3228" s="16" t="str">
        <f t="shared" si="275"/>
        <v>a</v>
      </c>
      <c r="B3228" s="22" t="s">
        <v>2</v>
      </c>
      <c r="C3228" s="23" t="s">
        <v>10</v>
      </c>
      <c r="D3228" s="24">
        <v>1400</v>
      </c>
      <c r="E3228" s="24">
        <v>1417.39</v>
      </c>
      <c r="F3228" s="24">
        <v>1417.386</v>
      </c>
      <c r="G3228" s="25"/>
      <c r="H3228" s="25"/>
      <c r="I3228" s="24"/>
      <c r="J3228" s="24"/>
    </row>
    <row r="3229" spans="1:10" s="21" customFormat="1" ht="15.75" hidden="1" thickTop="1" x14ac:dyDescent="0.25">
      <c r="A3229" s="16" t="str">
        <f t="shared" si="275"/>
        <v>a</v>
      </c>
      <c r="B3229" s="22" t="s">
        <v>2</v>
      </c>
      <c r="C3229" s="26" t="s">
        <v>15</v>
      </c>
      <c r="D3229" s="27">
        <v>1400</v>
      </c>
      <c r="E3229" s="27">
        <v>1417.39</v>
      </c>
      <c r="F3229" s="27">
        <v>1417.386</v>
      </c>
      <c r="G3229" s="28"/>
      <c r="H3229" s="28"/>
      <c r="I3229" s="27"/>
      <c r="J3229" s="27"/>
    </row>
    <row r="3230" spans="1:10" s="21" customFormat="1" ht="46.5" hidden="1" thickTop="1" thickBot="1" x14ac:dyDescent="0.3">
      <c r="A3230" s="16" t="str">
        <f t="shared" si="275"/>
        <v>a</v>
      </c>
      <c r="B3230" s="17" t="s">
        <v>1377</v>
      </c>
      <c r="C3230" s="18" t="s">
        <v>1378</v>
      </c>
      <c r="D3230" s="19">
        <v>198</v>
      </c>
      <c r="E3230" s="19">
        <v>145.30000000000001</v>
      </c>
      <c r="F3230" s="19">
        <v>145.2723</v>
      </c>
      <c r="G3230" s="20">
        <f t="shared" si="276"/>
        <v>0.73383838383838385</v>
      </c>
      <c r="H3230" s="20">
        <f t="shared" si="276"/>
        <v>0.99980935994494147</v>
      </c>
      <c r="I3230" s="19" t="str">
        <f t="shared" si="277"/>
        <v>0</v>
      </c>
      <c r="J3230" s="19" t="str">
        <f t="shared" si="278"/>
        <v>0</v>
      </c>
    </row>
    <row r="3231" spans="1:10" s="21" customFormat="1" ht="15.75" hidden="1" thickTop="1" x14ac:dyDescent="0.25">
      <c r="A3231" s="16" t="str">
        <f t="shared" si="275"/>
        <v>a</v>
      </c>
      <c r="B3231" s="22" t="s">
        <v>2</v>
      </c>
      <c r="C3231" s="23" t="s">
        <v>10</v>
      </c>
      <c r="D3231" s="24">
        <v>198</v>
      </c>
      <c r="E3231" s="24">
        <v>145.30000000000001</v>
      </c>
      <c r="F3231" s="24">
        <v>145.2723</v>
      </c>
      <c r="G3231" s="25"/>
      <c r="H3231" s="25"/>
      <c r="I3231" s="24"/>
      <c r="J3231" s="24"/>
    </row>
    <row r="3232" spans="1:10" s="21" customFormat="1" ht="15.75" hidden="1" thickTop="1" x14ac:dyDescent="0.25">
      <c r="A3232" s="16" t="str">
        <f t="shared" si="275"/>
        <v>a</v>
      </c>
      <c r="B3232" s="22" t="s">
        <v>2</v>
      </c>
      <c r="C3232" s="26" t="s">
        <v>15</v>
      </c>
      <c r="D3232" s="27">
        <v>198</v>
      </c>
      <c r="E3232" s="27">
        <v>145.30000000000001</v>
      </c>
      <c r="F3232" s="27">
        <v>145.2723</v>
      </c>
      <c r="G3232" s="28"/>
      <c r="H3232" s="28"/>
      <c r="I3232" s="27"/>
      <c r="J3232" s="27"/>
    </row>
    <row r="3233" spans="1:10" s="21" customFormat="1" ht="46.5" hidden="1" thickTop="1" thickBot="1" x14ac:dyDescent="0.3">
      <c r="A3233" s="16" t="str">
        <f t="shared" si="275"/>
        <v>a</v>
      </c>
      <c r="B3233" s="17" t="s">
        <v>1379</v>
      </c>
      <c r="C3233" s="18" t="s">
        <v>1380</v>
      </c>
      <c r="D3233" s="19">
        <v>264</v>
      </c>
      <c r="E3233" s="19">
        <v>133.4</v>
      </c>
      <c r="F3233" s="19">
        <v>130.9</v>
      </c>
      <c r="G3233" s="20">
        <f t="shared" si="276"/>
        <v>0.50530303030303036</v>
      </c>
      <c r="H3233" s="20">
        <f t="shared" si="276"/>
        <v>0.98125937031484256</v>
      </c>
      <c r="I3233" s="19" t="str">
        <f t="shared" si="277"/>
        <v>1</v>
      </c>
      <c r="J3233" s="19" t="str">
        <f t="shared" si="278"/>
        <v>0</v>
      </c>
    </row>
    <row r="3234" spans="1:10" s="21" customFormat="1" ht="15.75" hidden="1" thickTop="1" x14ac:dyDescent="0.25">
      <c r="A3234" s="16" t="str">
        <f t="shared" si="275"/>
        <v>a</v>
      </c>
      <c r="B3234" s="22" t="s">
        <v>2</v>
      </c>
      <c r="C3234" s="23" t="s">
        <v>10</v>
      </c>
      <c r="D3234" s="24">
        <v>264</v>
      </c>
      <c r="E3234" s="24">
        <v>133.4</v>
      </c>
      <c r="F3234" s="24">
        <v>130.9</v>
      </c>
      <c r="G3234" s="25"/>
      <c r="H3234" s="25"/>
      <c r="I3234" s="24"/>
      <c r="J3234" s="24"/>
    </row>
    <row r="3235" spans="1:10" s="21" customFormat="1" ht="15.75" hidden="1" thickTop="1" x14ac:dyDescent="0.25">
      <c r="A3235" s="16" t="str">
        <f t="shared" si="275"/>
        <v>a</v>
      </c>
      <c r="B3235" s="22" t="s">
        <v>2</v>
      </c>
      <c r="C3235" s="26" t="s">
        <v>15</v>
      </c>
      <c r="D3235" s="27">
        <v>264</v>
      </c>
      <c r="E3235" s="27">
        <v>133.4</v>
      </c>
      <c r="F3235" s="27">
        <v>130.9</v>
      </c>
      <c r="G3235" s="28"/>
      <c r="H3235" s="28"/>
      <c r="I3235" s="27"/>
      <c r="J3235" s="27"/>
    </row>
    <row r="3236" spans="1:10" ht="19.5" thickTop="1" thickBot="1" x14ac:dyDescent="0.3">
      <c r="A3236" s="4" t="str">
        <f t="shared" si="275"/>
        <v>a</v>
      </c>
      <c r="B3236" s="5" t="s">
        <v>1381</v>
      </c>
      <c r="C3236" s="6" t="s">
        <v>1382</v>
      </c>
      <c r="D3236" s="7">
        <v>55000</v>
      </c>
      <c r="E3236" s="7">
        <v>46391.3</v>
      </c>
      <c r="F3236" s="7">
        <v>46391.180780000002</v>
      </c>
      <c r="G3236" s="8">
        <f t="shared" si="276"/>
        <v>0.8434781818181819</v>
      </c>
      <c r="H3236" s="8">
        <f t="shared" si="276"/>
        <v>0.99999743012159603</v>
      </c>
      <c r="I3236" s="7"/>
      <c r="J3236" s="7"/>
    </row>
    <row r="3237" spans="1:10" ht="15.75" hidden="1" thickTop="1" x14ac:dyDescent="0.25">
      <c r="A3237" s="4" t="str">
        <f t="shared" si="275"/>
        <v>a</v>
      </c>
      <c r="B3237" s="9" t="s">
        <v>2</v>
      </c>
      <c r="C3237" s="10" t="s">
        <v>10</v>
      </c>
      <c r="D3237" s="11">
        <v>55000</v>
      </c>
      <c r="E3237" s="11">
        <v>46391.3</v>
      </c>
      <c r="F3237" s="11">
        <v>46391.180780000002</v>
      </c>
      <c r="G3237" s="12"/>
      <c r="H3237" s="12"/>
      <c r="I3237" s="11"/>
      <c r="J3237" s="11"/>
    </row>
    <row r="3238" spans="1:10" ht="15.75" hidden="1" thickTop="1" x14ac:dyDescent="0.25">
      <c r="A3238" s="4" t="str">
        <f t="shared" si="275"/>
        <v>a</v>
      </c>
      <c r="B3238" s="9" t="s">
        <v>2</v>
      </c>
      <c r="C3238" s="13" t="s">
        <v>15</v>
      </c>
      <c r="D3238" s="14">
        <v>55000</v>
      </c>
      <c r="E3238" s="14">
        <v>46391.3</v>
      </c>
      <c r="F3238" s="14">
        <v>46391.180780000002</v>
      </c>
      <c r="G3238" s="15"/>
      <c r="H3238" s="15"/>
      <c r="I3238" s="14"/>
      <c r="J3238" s="14"/>
    </row>
    <row r="3239" spans="1:10" s="21" customFormat="1" ht="37.5" hidden="1" thickTop="1" thickBot="1" x14ac:dyDescent="0.3">
      <c r="A3239" s="16" t="str">
        <f t="shared" si="275"/>
        <v>a</v>
      </c>
      <c r="B3239" s="17" t="s">
        <v>1383</v>
      </c>
      <c r="C3239" s="18" t="s">
        <v>1384</v>
      </c>
      <c r="D3239" s="19">
        <v>30700</v>
      </c>
      <c r="E3239" s="19">
        <v>29138.7</v>
      </c>
      <c r="F3239" s="19">
        <v>29138.698079999998</v>
      </c>
      <c r="G3239" s="20">
        <f t="shared" si="276"/>
        <v>0.94914332247557009</v>
      </c>
      <c r="H3239" s="20">
        <f t="shared" si="276"/>
        <v>0.99999993410824772</v>
      </c>
      <c r="I3239" s="19" t="str">
        <f t="shared" si="277"/>
        <v>0</v>
      </c>
      <c r="J3239" s="19" t="str">
        <f t="shared" si="278"/>
        <v>0</v>
      </c>
    </row>
    <row r="3240" spans="1:10" s="21" customFormat="1" ht="15.75" hidden="1" thickTop="1" x14ac:dyDescent="0.25">
      <c r="A3240" s="16" t="str">
        <f t="shared" si="275"/>
        <v>a</v>
      </c>
      <c r="B3240" s="22" t="s">
        <v>2</v>
      </c>
      <c r="C3240" s="23" t="s">
        <v>10</v>
      </c>
      <c r="D3240" s="24">
        <v>30700</v>
      </c>
      <c r="E3240" s="24">
        <v>29138.7</v>
      </c>
      <c r="F3240" s="24">
        <v>29138.698079999998</v>
      </c>
      <c r="G3240" s="25"/>
      <c r="H3240" s="25"/>
      <c r="I3240" s="24"/>
      <c r="J3240" s="24"/>
    </row>
    <row r="3241" spans="1:10" s="21" customFormat="1" ht="15.75" hidden="1" thickTop="1" x14ac:dyDescent="0.25">
      <c r="A3241" s="16" t="str">
        <f t="shared" si="275"/>
        <v>a</v>
      </c>
      <c r="B3241" s="22" t="s">
        <v>2</v>
      </c>
      <c r="C3241" s="26" t="s">
        <v>15</v>
      </c>
      <c r="D3241" s="27">
        <v>30700</v>
      </c>
      <c r="E3241" s="27">
        <v>29138.7</v>
      </c>
      <c r="F3241" s="27">
        <v>29138.698079999998</v>
      </c>
      <c r="G3241" s="28"/>
      <c r="H3241" s="28"/>
      <c r="I3241" s="27"/>
      <c r="J3241" s="27"/>
    </row>
    <row r="3242" spans="1:10" s="21" customFormat="1" ht="37.5" hidden="1" thickTop="1" thickBot="1" x14ac:dyDescent="0.3">
      <c r="A3242" s="16" t="str">
        <f t="shared" si="275"/>
        <v>a</v>
      </c>
      <c r="B3242" s="17" t="s">
        <v>1385</v>
      </c>
      <c r="C3242" s="18" t="s">
        <v>1386</v>
      </c>
      <c r="D3242" s="19">
        <v>5000</v>
      </c>
      <c r="E3242" s="19">
        <v>3648.1</v>
      </c>
      <c r="F3242" s="19">
        <v>3648.0365999999999</v>
      </c>
      <c r="G3242" s="20">
        <f t="shared" si="276"/>
        <v>0.72961999999999994</v>
      </c>
      <c r="H3242" s="20">
        <f t="shared" si="276"/>
        <v>0.99998262109043068</v>
      </c>
      <c r="I3242" s="19" t="str">
        <f t="shared" si="277"/>
        <v>0</v>
      </c>
      <c r="J3242" s="19" t="str">
        <f t="shared" si="278"/>
        <v>0</v>
      </c>
    </row>
    <row r="3243" spans="1:10" s="21" customFormat="1" ht="15.75" hidden="1" thickTop="1" x14ac:dyDescent="0.25">
      <c r="A3243" s="16" t="str">
        <f t="shared" si="275"/>
        <v>a</v>
      </c>
      <c r="B3243" s="22" t="s">
        <v>2</v>
      </c>
      <c r="C3243" s="23" t="s">
        <v>10</v>
      </c>
      <c r="D3243" s="24">
        <v>5000</v>
      </c>
      <c r="E3243" s="24">
        <v>3648.1</v>
      </c>
      <c r="F3243" s="24">
        <v>3648.0365999999999</v>
      </c>
      <c r="G3243" s="25"/>
      <c r="H3243" s="25"/>
      <c r="I3243" s="24"/>
      <c r="J3243" s="24"/>
    </row>
    <row r="3244" spans="1:10" s="21" customFormat="1" ht="15.75" hidden="1" thickTop="1" x14ac:dyDescent="0.25">
      <c r="A3244" s="16" t="str">
        <f t="shared" si="275"/>
        <v>a</v>
      </c>
      <c r="B3244" s="22" t="s">
        <v>2</v>
      </c>
      <c r="C3244" s="26" t="s">
        <v>15</v>
      </c>
      <c r="D3244" s="27">
        <v>5000</v>
      </c>
      <c r="E3244" s="27">
        <v>3648.1</v>
      </c>
      <c r="F3244" s="27">
        <v>3648.0365999999999</v>
      </c>
      <c r="G3244" s="28"/>
      <c r="H3244" s="28"/>
      <c r="I3244" s="27"/>
      <c r="J3244" s="27"/>
    </row>
    <row r="3245" spans="1:10" s="21" customFormat="1" ht="37.5" hidden="1" thickTop="1" thickBot="1" x14ac:dyDescent="0.3">
      <c r="A3245" s="16" t="str">
        <f t="shared" si="275"/>
        <v>a</v>
      </c>
      <c r="B3245" s="17" t="s">
        <v>1387</v>
      </c>
      <c r="C3245" s="18" t="s">
        <v>1388</v>
      </c>
      <c r="D3245" s="19">
        <v>7300</v>
      </c>
      <c r="E3245" s="19">
        <v>4451.5</v>
      </c>
      <c r="F3245" s="19">
        <v>4451.4555</v>
      </c>
      <c r="G3245" s="20">
        <f t="shared" si="276"/>
        <v>0.60979452054794525</v>
      </c>
      <c r="H3245" s="20">
        <f t="shared" si="276"/>
        <v>0.99999000336965072</v>
      </c>
      <c r="I3245" s="19" t="str">
        <f t="shared" si="277"/>
        <v>1</v>
      </c>
      <c r="J3245" s="19" t="str">
        <f t="shared" si="278"/>
        <v>0</v>
      </c>
    </row>
    <row r="3246" spans="1:10" s="21" customFormat="1" ht="15.75" hidden="1" thickTop="1" x14ac:dyDescent="0.25">
      <c r="A3246" s="16" t="str">
        <f t="shared" si="275"/>
        <v>a</v>
      </c>
      <c r="B3246" s="22" t="s">
        <v>2</v>
      </c>
      <c r="C3246" s="23" t="s">
        <v>10</v>
      </c>
      <c r="D3246" s="24">
        <v>7300</v>
      </c>
      <c r="E3246" s="24">
        <v>4451.5</v>
      </c>
      <c r="F3246" s="24">
        <v>4451.4555</v>
      </c>
      <c r="G3246" s="25"/>
      <c r="H3246" s="25"/>
      <c r="I3246" s="24"/>
      <c r="J3246" s="24"/>
    </row>
    <row r="3247" spans="1:10" s="21" customFormat="1" ht="15.75" hidden="1" thickTop="1" x14ac:dyDescent="0.25">
      <c r="A3247" s="16" t="str">
        <f t="shared" si="275"/>
        <v>a</v>
      </c>
      <c r="B3247" s="22" t="s">
        <v>2</v>
      </c>
      <c r="C3247" s="26" t="s">
        <v>15</v>
      </c>
      <c r="D3247" s="27">
        <v>7300</v>
      </c>
      <c r="E3247" s="27">
        <v>4451.5</v>
      </c>
      <c r="F3247" s="27">
        <v>4451.4555</v>
      </c>
      <c r="G3247" s="28"/>
      <c r="H3247" s="28"/>
      <c r="I3247" s="27"/>
      <c r="J3247" s="27"/>
    </row>
    <row r="3248" spans="1:10" s="21" customFormat="1" ht="37.5" hidden="1" thickTop="1" thickBot="1" x14ac:dyDescent="0.3">
      <c r="A3248" s="16" t="str">
        <f t="shared" si="275"/>
        <v>a</v>
      </c>
      <c r="B3248" s="17" t="s">
        <v>1389</v>
      </c>
      <c r="C3248" s="18" t="s">
        <v>1390</v>
      </c>
      <c r="D3248" s="19">
        <v>12000</v>
      </c>
      <c r="E3248" s="19">
        <v>9153</v>
      </c>
      <c r="F3248" s="19">
        <v>9152.9905999999992</v>
      </c>
      <c r="G3248" s="20">
        <f t="shared" si="276"/>
        <v>0.76275000000000004</v>
      </c>
      <c r="H3248" s="20">
        <f t="shared" si="276"/>
        <v>0.99999897301431218</v>
      </c>
      <c r="I3248" s="19" t="str">
        <f t="shared" si="277"/>
        <v>0</v>
      </c>
      <c r="J3248" s="19" t="str">
        <f t="shared" si="278"/>
        <v>0</v>
      </c>
    </row>
    <row r="3249" spans="1:10" s="21" customFormat="1" ht="15.75" hidden="1" thickTop="1" x14ac:dyDescent="0.25">
      <c r="A3249" s="16" t="str">
        <f t="shared" si="275"/>
        <v>a</v>
      </c>
      <c r="B3249" s="22" t="s">
        <v>2</v>
      </c>
      <c r="C3249" s="23" t="s">
        <v>10</v>
      </c>
      <c r="D3249" s="24">
        <v>12000</v>
      </c>
      <c r="E3249" s="24">
        <v>9153</v>
      </c>
      <c r="F3249" s="24">
        <v>9152.9905999999992</v>
      </c>
      <c r="G3249" s="25"/>
      <c r="H3249" s="25"/>
      <c r="I3249" s="24"/>
      <c r="J3249" s="24"/>
    </row>
    <row r="3250" spans="1:10" s="21" customFormat="1" ht="15.75" hidden="1" thickTop="1" x14ac:dyDescent="0.25">
      <c r="A3250" s="16" t="str">
        <f t="shared" si="275"/>
        <v>a</v>
      </c>
      <c r="B3250" s="22" t="s">
        <v>2</v>
      </c>
      <c r="C3250" s="26" t="s">
        <v>15</v>
      </c>
      <c r="D3250" s="27">
        <v>12000</v>
      </c>
      <c r="E3250" s="27">
        <v>9153</v>
      </c>
      <c r="F3250" s="27">
        <v>9152.9905999999992</v>
      </c>
      <c r="G3250" s="28"/>
      <c r="H3250" s="28"/>
      <c r="I3250" s="27"/>
      <c r="J3250" s="27"/>
    </row>
    <row r="3251" spans="1:10" ht="46.5" thickTop="1" thickBot="1" x14ac:dyDescent="0.3">
      <c r="A3251" s="4" t="str">
        <f t="shared" ref="A3251:A3314" si="279">IF(OR(D3251&lt;&gt;0,E3251&lt;&gt;0,F3251&lt;&gt;0),"a","b")</f>
        <v>a</v>
      </c>
      <c r="B3251" s="5" t="s">
        <v>1391</v>
      </c>
      <c r="C3251" s="6" t="s">
        <v>1392</v>
      </c>
      <c r="D3251" s="7">
        <v>5100</v>
      </c>
      <c r="E3251" s="7">
        <v>6092.9000000000005</v>
      </c>
      <c r="F3251" s="7">
        <v>6063.7890900000002</v>
      </c>
      <c r="G3251" s="8">
        <f t="shared" si="276"/>
        <v>1.1946862745098041</v>
      </c>
      <c r="H3251" s="8">
        <f t="shared" si="276"/>
        <v>0.99522215857801699</v>
      </c>
      <c r="I3251" s="7"/>
      <c r="J3251" s="7"/>
    </row>
    <row r="3252" spans="1:10" ht="15.75" hidden="1" thickTop="1" x14ac:dyDescent="0.25">
      <c r="A3252" s="4" t="str">
        <f t="shared" si="279"/>
        <v>a</v>
      </c>
      <c r="B3252" s="9" t="s">
        <v>2</v>
      </c>
      <c r="C3252" s="10" t="s">
        <v>10</v>
      </c>
      <c r="D3252" s="11">
        <v>5015</v>
      </c>
      <c r="E3252" s="11">
        <v>5997.6</v>
      </c>
      <c r="F3252" s="11">
        <v>5982.0811899999999</v>
      </c>
      <c r="G3252" s="12"/>
      <c r="H3252" s="12"/>
      <c r="I3252" s="11"/>
      <c r="J3252" s="11"/>
    </row>
    <row r="3253" spans="1:10" ht="15.75" hidden="1" thickTop="1" x14ac:dyDescent="0.25">
      <c r="A3253" s="4" t="str">
        <f t="shared" si="279"/>
        <v>a</v>
      </c>
      <c r="B3253" s="9" t="s">
        <v>2</v>
      </c>
      <c r="C3253" s="13" t="s">
        <v>12</v>
      </c>
      <c r="D3253" s="14">
        <v>4946</v>
      </c>
      <c r="E3253" s="14">
        <v>5880.5</v>
      </c>
      <c r="F3253" s="14">
        <v>5865.9377800000002</v>
      </c>
      <c r="G3253" s="15"/>
      <c r="H3253" s="15"/>
      <c r="I3253" s="14"/>
      <c r="J3253" s="14"/>
    </row>
    <row r="3254" spans="1:10" ht="15.75" hidden="1" thickTop="1" x14ac:dyDescent="0.25">
      <c r="A3254" s="4" t="str">
        <f t="shared" si="279"/>
        <v>a</v>
      </c>
      <c r="B3254" s="9" t="s">
        <v>2</v>
      </c>
      <c r="C3254" s="13" t="s">
        <v>15</v>
      </c>
      <c r="D3254" s="14">
        <v>30</v>
      </c>
      <c r="E3254" s="14">
        <v>32</v>
      </c>
      <c r="F3254" s="14">
        <v>31.6005</v>
      </c>
      <c r="G3254" s="15"/>
      <c r="H3254" s="15"/>
      <c r="I3254" s="14"/>
      <c r="J3254" s="14"/>
    </row>
    <row r="3255" spans="1:10" ht="15.75" hidden="1" thickTop="1" x14ac:dyDescent="0.25">
      <c r="A3255" s="4" t="str">
        <f t="shared" si="279"/>
        <v>a</v>
      </c>
      <c r="B3255" s="9" t="s">
        <v>2</v>
      </c>
      <c r="C3255" s="13" t="s">
        <v>16</v>
      </c>
      <c r="D3255" s="14">
        <v>39</v>
      </c>
      <c r="E3255" s="14">
        <v>85.1</v>
      </c>
      <c r="F3255" s="14">
        <v>84.542910000000006</v>
      </c>
      <c r="G3255" s="15"/>
      <c r="H3255" s="15"/>
      <c r="I3255" s="14"/>
      <c r="J3255" s="14"/>
    </row>
    <row r="3256" spans="1:10" ht="15.75" hidden="1" thickTop="1" x14ac:dyDescent="0.25">
      <c r="A3256" s="4" t="str">
        <f t="shared" si="279"/>
        <v>a</v>
      </c>
      <c r="B3256" s="9" t="s">
        <v>2</v>
      </c>
      <c r="C3256" s="10" t="s">
        <v>17</v>
      </c>
      <c r="D3256" s="11">
        <v>85</v>
      </c>
      <c r="E3256" s="11">
        <v>95.3</v>
      </c>
      <c r="F3256" s="11">
        <v>81.707899999999995</v>
      </c>
      <c r="G3256" s="12"/>
      <c r="H3256" s="12"/>
      <c r="I3256" s="11"/>
      <c r="J3256" s="11"/>
    </row>
    <row r="3257" spans="1:10" ht="19.5" thickTop="1" thickBot="1" x14ac:dyDescent="0.3">
      <c r="A3257" s="4" t="str">
        <f t="shared" si="279"/>
        <v>a</v>
      </c>
      <c r="B3257" s="5" t="s">
        <v>1393</v>
      </c>
      <c r="C3257" s="6" t="s">
        <v>1394</v>
      </c>
      <c r="D3257" s="7">
        <v>983370</v>
      </c>
      <c r="E3257" s="7">
        <v>1013833.8</v>
      </c>
      <c r="F3257" s="7">
        <v>1031573.0062500002</v>
      </c>
      <c r="G3257" s="8">
        <f t="shared" ref="G3257:H3315" si="280">E3257/D3257</f>
        <v>1.0309789804447971</v>
      </c>
      <c r="H3257" s="8">
        <f t="shared" si="280"/>
        <v>1.017497154119344</v>
      </c>
      <c r="I3257" s="7"/>
      <c r="J3257" s="7"/>
    </row>
    <row r="3258" spans="1:10" ht="15.75" hidden="1" thickTop="1" x14ac:dyDescent="0.25">
      <c r="A3258" s="4" t="str">
        <f t="shared" si="279"/>
        <v>a</v>
      </c>
      <c r="B3258" s="9" t="s">
        <v>2</v>
      </c>
      <c r="C3258" s="10" t="s">
        <v>10</v>
      </c>
      <c r="D3258" s="11">
        <v>983349</v>
      </c>
      <c r="E3258" s="11">
        <v>1012462.9</v>
      </c>
      <c r="F3258" s="11">
        <v>1029223.4520800001</v>
      </c>
      <c r="G3258" s="12"/>
      <c r="H3258" s="12"/>
      <c r="I3258" s="11"/>
      <c r="J3258" s="11"/>
    </row>
    <row r="3259" spans="1:10" ht="15.75" hidden="1" thickTop="1" x14ac:dyDescent="0.25">
      <c r="A3259" s="4" t="str">
        <f t="shared" si="279"/>
        <v>a</v>
      </c>
      <c r="B3259" s="9" t="s">
        <v>2</v>
      </c>
      <c r="C3259" s="13" t="s">
        <v>11</v>
      </c>
      <c r="D3259" s="14">
        <v>0</v>
      </c>
      <c r="E3259" s="14">
        <v>0</v>
      </c>
      <c r="F3259" s="14">
        <v>161.34</v>
      </c>
      <c r="G3259" s="15"/>
      <c r="H3259" s="15"/>
      <c r="I3259" s="14"/>
      <c r="J3259" s="14"/>
    </row>
    <row r="3260" spans="1:10" ht="15.75" hidden="1" thickTop="1" x14ac:dyDescent="0.25">
      <c r="A3260" s="4" t="str">
        <f t="shared" si="279"/>
        <v>a</v>
      </c>
      <c r="B3260" s="9" t="s">
        <v>2</v>
      </c>
      <c r="C3260" s="13" t="s">
        <v>12</v>
      </c>
      <c r="D3260" s="14">
        <v>72154</v>
      </c>
      <c r="E3260" s="14">
        <v>73455.12</v>
      </c>
      <c r="F3260" s="14">
        <v>73963.877389999994</v>
      </c>
      <c r="G3260" s="15"/>
      <c r="H3260" s="15"/>
      <c r="I3260" s="14"/>
      <c r="J3260" s="14"/>
    </row>
    <row r="3261" spans="1:10" ht="15.75" hidden="1" thickTop="1" x14ac:dyDescent="0.25">
      <c r="A3261" s="4" t="str">
        <f t="shared" si="279"/>
        <v>a</v>
      </c>
      <c r="B3261" s="9" t="s">
        <v>2</v>
      </c>
      <c r="C3261" s="13" t="s">
        <v>13</v>
      </c>
      <c r="D3261" s="14">
        <v>0</v>
      </c>
      <c r="E3261" s="14">
        <v>0</v>
      </c>
      <c r="F3261" s="14">
        <v>8863.3754900000004</v>
      </c>
      <c r="G3261" s="15"/>
      <c r="H3261" s="15"/>
      <c r="I3261" s="14"/>
      <c r="J3261" s="14"/>
    </row>
    <row r="3262" spans="1:10" ht="15.75" hidden="1" thickTop="1" x14ac:dyDescent="0.25">
      <c r="A3262" s="4" t="str">
        <f t="shared" si="279"/>
        <v>a</v>
      </c>
      <c r="B3262" s="9" t="s">
        <v>2</v>
      </c>
      <c r="C3262" s="13" t="s">
        <v>14</v>
      </c>
      <c r="D3262" s="14">
        <v>0</v>
      </c>
      <c r="E3262" s="14">
        <v>0</v>
      </c>
      <c r="F3262" s="14">
        <v>265.89613000000003</v>
      </c>
      <c r="G3262" s="15"/>
      <c r="H3262" s="15"/>
      <c r="I3262" s="14"/>
      <c r="J3262" s="14"/>
    </row>
    <row r="3263" spans="1:10" ht="15.75" hidden="1" thickTop="1" x14ac:dyDescent="0.25">
      <c r="A3263" s="4" t="str">
        <f t="shared" si="279"/>
        <v>a</v>
      </c>
      <c r="B3263" s="9" t="s">
        <v>2</v>
      </c>
      <c r="C3263" s="13" t="s">
        <v>15</v>
      </c>
      <c r="D3263" s="14">
        <v>910495</v>
      </c>
      <c r="E3263" s="14">
        <v>937948.1399999999</v>
      </c>
      <c r="F3263" s="14">
        <v>937622.23725999997</v>
      </c>
      <c r="G3263" s="15"/>
      <c r="H3263" s="15"/>
      <c r="I3263" s="14"/>
      <c r="J3263" s="14"/>
    </row>
    <row r="3264" spans="1:10" ht="15.75" hidden="1" thickTop="1" x14ac:dyDescent="0.25">
      <c r="A3264" s="4" t="str">
        <f t="shared" si="279"/>
        <v>a</v>
      </c>
      <c r="B3264" s="9" t="s">
        <v>2</v>
      </c>
      <c r="C3264" s="13" t="s">
        <v>16</v>
      </c>
      <c r="D3264" s="14">
        <v>700</v>
      </c>
      <c r="E3264" s="14">
        <v>1059.6399999999999</v>
      </c>
      <c r="F3264" s="14">
        <v>8346.7258099999999</v>
      </c>
      <c r="G3264" s="15"/>
      <c r="H3264" s="15"/>
      <c r="I3264" s="14"/>
      <c r="J3264" s="14"/>
    </row>
    <row r="3265" spans="1:10" ht="15.75" hidden="1" thickTop="1" x14ac:dyDescent="0.25">
      <c r="A3265" s="4" t="str">
        <f t="shared" si="279"/>
        <v>a</v>
      </c>
      <c r="B3265" s="9" t="s">
        <v>2</v>
      </c>
      <c r="C3265" s="10" t="s">
        <v>17</v>
      </c>
      <c r="D3265" s="11">
        <v>21</v>
      </c>
      <c r="E3265" s="11">
        <v>1370.9</v>
      </c>
      <c r="F3265" s="11">
        <v>2349.5541699999999</v>
      </c>
      <c r="G3265" s="12"/>
      <c r="H3265" s="12"/>
      <c r="I3265" s="11"/>
      <c r="J3265" s="11"/>
    </row>
    <row r="3266" spans="1:10" ht="19.5" thickTop="1" thickBot="1" x14ac:dyDescent="0.3">
      <c r="A3266" s="4" t="str">
        <f t="shared" si="279"/>
        <v>a</v>
      </c>
      <c r="B3266" s="5" t="s">
        <v>1395</v>
      </c>
      <c r="C3266" s="6" t="s">
        <v>1396</v>
      </c>
      <c r="D3266" s="7">
        <v>704000</v>
      </c>
      <c r="E3266" s="7">
        <v>760410.09</v>
      </c>
      <c r="F3266" s="7">
        <v>760375.09814000002</v>
      </c>
      <c r="G3266" s="8">
        <f t="shared" si="280"/>
        <v>1.0801279687500001</v>
      </c>
      <c r="H3266" s="8">
        <f t="shared" si="280"/>
        <v>0.99995398290940618</v>
      </c>
      <c r="I3266" s="7"/>
      <c r="J3266" s="7"/>
    </row>
    <row r="3267" spans="1:10" ht="15.75" hidden="1" thickTop="1" x14ac:dyDescent="0.25">
      <c r="A3267" s="4" t="str">
        <f t="shared" si="279"/>
        <v>a</v>
      </c>
      <c r="B3267" s="9" t="s">
        <v>2</v>
      </c>
      <c r="C3267" s="10" t="s">
        <v>10</v>
      </c>
      <c r="D3267" s="11">
        <v>704000</v>
      </c>
      <c r="E3267" s="11">
        <v>760410.09</v>
      </c>
      <c r="F3267" s="11">
        <v>760375.09814000002</v>
      </c>
      <c r="G3267" s="12"/>
      <c r="H3267" s="12"/>
      <c r="I3267" s="11"/>
      <c r="J3267" s="11"/>
    </row>
    <row r="3268" spans="1:10" ht="15.75" hidden="1" thickTop="1" x14ac:dyDescent="0.25">
      <c r="A3268" s="4" t="str">
        <f t="shared" si="279"/>
        <v>a</v>
      </c>
      <c r="B3268" s="9" t="s">
        <v>2</v>
      </c>
      <c r="C3268" s="13" t="s">
        <v>12</v>
      </c>
      <c r="D3268" s="14">
        <v>4000</v>
      </c>
      <c r="E3268" s="14">
        <v>3876.5</v>
      </c>
      <c r="F3268" s="14">
        <v>3841.5123399999998</v>
      </c>
      <c r="G3268" s="15"/>
      <c r="H3268" s="15"/>
      <c r="I3268" s="14"/>
      <c r="J3268" s="14"/>
    </row>
    <row r="3269" spans="1:10" ht="15.75" hidden="1" thickTop="1" x14ac:dyDescent="0.25">
      <c r="A3269" s="4" t="str">
        <f t="shared" si="279"/>
        <v>a</v>
      </c>
      <c r="B3269" s="9" t="s">
        <v>2</v>
      </c>
      <c r="C3269" s="13" t="s">
        <v>15</v>
      </c>
      <c r="D3269" s="14">
        <v>700000</v>
      </c>
      <c r="E3269" s="14">
        <v>756533.09</v>
      </c>
      <c r="F3269" s="14">
        <v>756533.0858</v>
      </c>
      <c r="G3269" s="15"/>
      <c r="H3269" s="15"/>
      <c r="I3269" s="14"/>
      <c r="J3269" s="14"/>
    </row>
    <row r="3270" spans="1:10" ht="15.75" hidden="1" thickTop="1" x14ac:dyDescent="0.25">
      <c r="A3270" s="4" t="str">
        <f t="shared" si="279"/>
        <v>a</v>
      </c>
      <c r="B3270" s="9" t="s">
        <v>2</v>
      </c>
      <c r="C3270" s="13" t="s">
        <v>16</v>
      </c>
      <c r="D3270" s="14">
        <v>0</v>
      </c>
      <c r="E3270" s="14">
        <v>0.5</v>
      </c>
      <c r="F3270" s="14">
        <v>0.5</v>
      </c>
      <c r="G3270" s="15"/>
      <c r="H3270" s="15"/>
      <c r="I3270" s="14"/>
      <c r="J3270" s="14"/>
    </row>
    <row r="3271" spans="1:10" ht="19.5" thickTop="1" thickBot="1" x14ac:dyDescent="0.3">
      <c r="A3271" s="4" t="str">
        <f t="shared" si="279"/>
        <v>a</v>
      </c>
      <c r="B3271" s="5" t="s">
        <v>1397</v>
      </c>
      <c r="C3271" s="6" t="s">
        <v>1398</v>
      </c>
      <c r="D3271" s="7">
        <v>98470</v>
      </c>
      <c r="E3271" s="7">
        <v>72561</v>
      </c>
      <c r="F3271" s="7">
        <v>91676.025649999996</v>
      </c>
      <c r="G3271" s="8">
        <f t="shared" si="280"/>
        <v>0.73688433025286892</v>
      </c>
      <c r="H3271" s="8">
        <f t="shared" si="280"/>
        <v>1.2634338783919736</v>
      </c>
      <c r="I3271" s="7"/>
      <c r="J3271" s="7"/>
    </row>
    <row r="3272" spans="1:10" ht="15.75" hidden="1" thickTop="1" x14ac:dyDescent="0.25">
      <c r="A3272" s="4" t="str">
        <f t="shared" si="279"/>
        <v>a</v>
      </c>
      <c r="B3272" s="9" t="s">
        <v>2</v>
      </c>
      <c r="C3272" s="10" t="s">
        <v>10</v>
      </c>
      <c r="D3272" s="11">
        <v>98470</v>
      </c>
      <c r="E3272" s="11">
        <v>71846.200000000012</v>
      </c>
      <c r="F3272" s="11">
        <v>89961.796549999999</v>
      </c>
      <c r="G3272" s="12"/>
      <c r="H3272" s="12"/>
      <c r="I3272" s="11"/>
      <c r="J3272" s="11"/>
    </row>
    <row r="3273" spans="1:10" ht="15.75" hidden="1" thickTop="1" x14ac:dyDescent="0.25">
      <c r="A3273" s="4" t="str">
        <f t="shared" si="279"/>
        <v>a</v>
      </c>
      <c r="B3273" s="9" t="s">
        <v>2</v>
      </c>
      <c r="C3273" s="13" t="s">
        <v>11</v>
      </c>
      <c r="D3273" s="14">
        <v>0</v>
      </c>
      <c r="E3273" s="14">
        <v>0</v>
      </c>
      <c r="F3273" s="14">
        <v>161.34</v>
      </c>
      <c r="G3273" s="15"/>
      <c r="H3273" s="15"/>
      <c r="I3273" s="14"/>
      <c r="J3273" s="14"/>
    </row>
    <row r="3274" spans="1:10" ht="15.75" hidden="1" thickTop="1" x14ac:dyDescent="0.25">
      <c r="A3274" s="4" t="str">
        <f t="shared" si="279"/>
        <v>a</v>
      </c>
      <c r="B3274" s="9" t="s">
        <v>2</v>
      </c>
      <c r="C3274" s="13" t="s">
        <v>12</v>
      </c>
      <c r="D3274" s="14">
        <v>37615</v>
      </c>
      <c r="E3274" s="14">
        <v>34626.49</v>
      </c>
      <c r="F3274" s="14">
        <v>35857.963800000005</v>
      </c>
      <c r="G3274" s="15"/>
      <c r="H3274" s="15"/>
      <c r="I3274" s="14"/>
      <c r="J3274" s="14"/>
    </row>
    <row r="3275" spans="1:10" ht="15.75" hidden="1" thickTop="1" x14ac:dyDescent="0.25">
      <c r="A3275" s="4" t="str">
        <f t="shared" si="279"/>
        <v>a</v>
      </c>
      <c r="B3275" s="9" t="s">
        <v>2</v>
      </c>
      <c r="C3275" s="13" t="s">
        <v>13</v>
      </c>
      <c r="D3275" s="14">
        <v>0</v>
      </c>
      <c r="E3275" s="14">
        <v>0</v>
      </c>
      <c r="F3275" s="14">
        <v>8863.3754900000004</v>
      </c>
      <c r="G3275" s="15"/>
      <c r="H3275" s="15"/>
      <c r="I3275" s="14"/>
      <c r="J3275" s="14"/>
    </row>
    <row r="3276" spans="1:10" ht="15.75" hidden="1" thickTop="1" x14ac:dyDescent="0.25">
      <c r="A3276" s="4" t="str">
        <f t="shared" si="279"/>
        <v>a</v>
      </c>
      <c r="B3276" s="9" t="s">
        <v>2</v>
      </c>
      <c r="C3276" s="13" t="s">
        <v>14</v>
      </c>
      <c r="D3276" s="14">
        <v>0</v>
      </c>
      <c r="E3276" s="14">
        <v>0</v>
      </c>
      <c r="F3276" s="14">
        <v>265.89613000000003</v>
      </c>
      <c r="G3276" s="15"/>
      <c r="H3276" s="15"/>
      <c r="I3276" s="14"/>
      <c r="J3276" s="14"/>
    </row>
    <row r="3277" spans="1:10" ht="15.75" hidden="1" thickTop="1" x14ac:dyDescent="0.25">
      <c r="A3277" s="4" t="str">
        <f t="shared" si="279"/>
        <v>a</v>
      </c>
      <c r="B3277" s="9" t="s">
        <v>2</v>
      </c>
      <c r="C3277" s="13" t="s">
        <v>15</v>
      </c>
      <c r="D3277" s="14">
        <v>60855</v>
      </c>
      <c r="E3277" s="14">
        <v>37219.71</v>
      </c>
      <c r="F3277" s="14">
        <v>37519.30644</v>
      </c>
      <c r="G3277" s="15"/>
      <c r="H3277" s="15"/>
      <c r="I3277" s="14"/>
      <c r="J3277" s="14"/>
    </row>
    <row r="3278" spans="1:10" ht="15.75" hidden="1" thickTop="1" x14ac:dyDescent="0.25">
      <c r="A3278" s="4" t="str">
        <f t="shared" si="279"/>
        <v>a</v>
      </c>
      <c r="B3278" s="9" t="s">
        <v>2</v>
      </c>
      <c r="C3278" s="13" t="s">
        <v>16</v>
      </c>
      <c r="D3278" s="14">
        <v>0</v>
      </c>
      <c r="E3278" s="14">
        <v>0</v>
      </c>
      <c r="F3278" s="14">
        <v>7293.9146899999996</v>
      </c>
      <c r="G3278" s="15"/>
      <c r="H3278" s="15"/>
      <c r="I3278" s="14"/>
      <c r="J3278" s="14"/>
    </row>
    <row r="3279" spans="1:10" ht="15.75" hidden="1" thickTop="1" x14ac:dyDescent="0.25">
      <c r="A3279" s="4" t="str">
        <f t="shared" si="279"/>
        <v>a</v>
      </c>
      <c r="B3279" s="9" t="s">
        <v>2</v>
      </c>
      <c r="C3279" s="10" t="s">
        <v>17</v>
      </c>
      <c r="D3279" s="11">
        <v>0</v>
      </c>
      <c r="E3279" s="11">
        <v>714.80000000000007</v>
      </c>
      <c r="F3279" s="11">
        <v>1714.2291</v>
      </c>
      <c r="G3279" s="12"/>
      <c r="H3279" s="12"/>
      <c r="I3279" s="11"/>
      <c r="J3279" s="11"/>
    </row>
    <row r="3280" spans="1:10" ht="76.5" thickTop="1" thickBot="1" x14ac:dyDescent="0.3">
      <c r="A3280" s="4" t="str">
        <f t="shared" si="279"/>
        <v>a</v>
      </c>
      <c r="B3280" s="5" t="s">
        <v>1399</v>
      </c>
      <c r="C3280" s="6" t="s">
        <v>1400</v>
      </c>
      <c r="D3280" s="7">
        <v>1900</v>
      </c>
      <c r="E3280" s="7">
        <v>1293.4000000000001</v>
      </c>
      <c r="F3280" s="7">
        <v>1289.7964299999999</v>
      </c>
      <c r="G3280" s="8">
        <f t="shared" si="280"/>
        <v>0.6807368421052632</v>
      </c>
      <c r="H3280" s="8">
        <f t="shared" si="280"/>
        <v>0.99721387815061058</v>
      </c>
      <c r="I3280" s="19" t="s">
        <v>1626</v>
      </c>
      <c r="J3280" s="7"/>
    </row>
    <row r="3281" spans="1:10" ht="15.75" hidden="1" customHeight="1" thickTop="1" x14ac:dyDescent="0.25">
      <c r="A3281" s="4" t="str">
        <f t="shared" si="279"/>
        <v>a</v>
      </c>
      <c r="B3281" s="9" t="s">
        <v>2</v>
      </c>
      <c r="C3281" s="10" t="s">
        <v>10</v>
      </c>
      <c r="D3281" s="11">
        <v>1900</v>
      </c>
      <c r="E3281" s="11">
        <v>1293.4000000000001</v>
      </c>
      <c r="F3281" s="11">
        <v>1289.7964299999999</v>
      </c>
      <c r="G3281" s="12"/>
      <c r="H3281" s="12"/>
      <c r="I3281" s="31" t="s">
        <v>1621</v>
      </c>
      <c r="J3281" s="11"/>
    </row>
    <row r="3282" spans="1:10" ht="15.75" hidden="1" thickTop="1" x14ac:dyDescent="0.25">
      <c r="A3282" s="4" t="str">
        <f t="shared" si="279"/>
        <v>a</v>
      </c>
      <c r="B3282" s="9" t="s">
        <v>2</v>
      </c>
      <c r="C3282" s="13" t="s">
        <v>12</v>
      </c>
      <c r="D3282" s="14">
        <v>1900</v>
      </c>
      <c r="E3282" s="14">
        <v>1293.4000000000001</v>
      </c>
      <c r="F3282" s="14">
        <v>1289.7964299999999</v>
      </c>
      <c r="G3282" s="15"/>
      <c r="H3282" s="15"/>
      <c r="I3282" s="14"/>
      <c r="J3282" s="14"/>
    </row>
    <row r="3283" spans="1:10" ht="37.5" thickTop="1" thickBot="1" x14ac:dyDescent="0.3">
      <c r="A3283" s="4" t="str">
        <f t="shared" si="279"/>
        <v>a</v>
      </c>
      <c r="B3283" s="5" t="s">
        <v>1401</v>
      </c>
      <c r="C3283" s="6" t="s">
        <v>1402</v>
      </c>
      <c r="D3283" s="7">
        <v>22400</v>
      </c>
      <c r="E3283" s="7">
        <v>21847.599999999999</v>
      </c>
      <c r="F3283" s="7">
        <v>21802.837410000004</v>
      </c>
      <c r="G3283" s="8">
        <f t="shared" si="280"/>
        <v>0.97533928571428563</v>
      </c>
      <c r="H3283" s="8">
        <f t="shared" si="280"/>
        <v>0.99795114383273242</v>
      </c>
      <c r="I3283" s="7"/>
      <c r="J3283" s="7"/>
    </row>
    <row r="3284" spans="1:10" ht="15.75" hidden="1" thickTop="1" x14ac:dyDescent="0.25">
      <c r="A3284" s="4" t="str">
        <f t="shared" si="279"/>
        <v>a</v>
      </c>
      <c r="B3284" s="9" t="s">
        <v>2</v>
      </c>
      <c r="C3284" s="10" t="s">
        <v>10</v>
      </c>
      <c r="D3284" s="11">
        <v>22400</v>
      </c>
      <c r="E3284" s="11">
        <v>21172</v>
      </c>
      <c r="F3284" s="11">
        <v>21128.189080000004</v>
      </c>
      <c r="G3284" s="12"/>
      <c r="H3284" s="12"/>
      <c r="I3284" s="11"/>
      <c r="J3284" s="11"/>
    </row>
    <row r="3285" spans="1:10" ht="15.75" hidden="1" thickTop="1" x14ac:dyDescent="0.25">
      <c r="A3285" s="4" t="str">
        <f t="shared" si="279"/>
        <v>a</v>
      </c>
      <c r="B3285" s="9" t="s">
        <v>2</v>
      </c>
      <c r="C3285" s="13" t="s">
        <v>12</v>
      </c>
      <c r="D3285" s="14">
        <v>22380</v>
      </c>
      <c r="E3285" s="14">
        <v>21152</v>
      </c>
      <c r="F3285" s="14">
        <v>21110.931080000002</v>
      </c>
      <c r="G3285" s="15"/>
      <c r="H3285" s="15"/>
      <c r="I3285" s="14"/>
      <c r="J3285" s="14"/>
    </row>
    <row r="3286" spans="1:10" ht="15.75" hidden="1" thickTop="1" x14ac:dyDescent="0.25">
      <c r="A3286" s="4" t="str">
        <f t="shared" si="279"/>
        <v>a</v>
      </c>
      <c r="B3286" s="9" t="s">
        <v>2</v>
      </c>
      <c r="C3286" s="13" t="s">
        <v>15</v>
      </c>
      <c r="D3286" s="14">
        <v>20</v>
      </c>
      <c r="E3286" s="14">
        <v>20</v>
      </c>
      <c r="F3286" s="14">
        <v>17.257999999999999</v>
      </c>
      <c r="G3286" s="15"/>
      <c r="H3286" s="15"/>
      <c r="I3286" s="14"/>
      <c r="J3286" s="14"/>
    </row>
    <row r="3287" spans="1:10" ht="15.75" hidden="1" thickTop="1" x14ac:dyDescent="0.25">
      <c r="A3287" s="4" t="str">
        <f t="shared" si="279"/>
        <v>a</v>
      </c>
      <c r="B3287" s="9" t="s">
        <v>2</v>
      </c>
      <c r="C3287" s="10" t="s">
        <v>17</v>
      </c>
      <c r="D3287" s="11">
        <v>0</v>
      </c>
      <c r="E3287" s="11">
        <v>675.6</v>
      </c>
      <c r="F3287" s="11">
        <v>674.64832999999999</v>
      </c>
      <c r="G3287" s="12"/>
      <c r="H3287" s="12"/>
      <c r="I3287" s="11"/>
      <c r="J3287" s="11"/>
    </row>
    <row r="3288" spans="1:10" ht="37.5" thickTop="1" thickBot="1" x14ac:dyDescent="0.3">
      <c r="A3288" s="4" t="str">
        <f t="shared" si="279"/>
        <v>a</v>
      </c>
      <c r="B3288" s="5" t="s">
        <v>1403</v>
      </c>
      <c r="C3288" s="6" t="s">
        <v>1404</v>
      </c>
      <c r="D3288" s="7">
        <v>1700</v>
      </c>
      <c r="E3288" s="7">
        <v>1679.2</v>
      </c>
      <c r="F3288" s="7">
        <v>1671.37807</v>
      </c>
      <c r="G3288" s="8">
        <f t="shared" si="280"/>
        <v>0.98776470588235299</v>
      </c>
      <c r="H3288" s="8">
        <f t="shared" si="280"/>
        <v>0.9953418711291091</v>
      </c>
      <c r="I3288" s="7"/>
      <c r="J3288" s="7"/>
    </row>
    <row r="3289" spans="1:10" ht="15.75" hidden="1" thickTop="1" x14ac:dyDescent="0.25">
      <c r="A3289" s="4" t="str">
        <f t="shared" si="279"/>
        <v>a</v>
      </c>
      <c r="B3289" s="9" t="s">
        <v>2</v>
      </c>
      <c r="C3289" s="10" t="s">
        <v>10</v>
      </c>
      <c r="D3289" s="11">
        <v>1700</v>
      </c>
      <c r="E3289" s="11">
        <v>1679.2</v>
      </c>
      <c r="F3289" s="11">
        <v>1671.37807</v>
      </c>
      <c r="G3289" s="12"/>
      <c r="H3289" s="12"/>
      <c r="I3289" s="11"/>
      <c r="J3289" s="11"/>
    </row>
    <row r="3290" spans="1:10" ht="15.75" hidden="1" thickTop="1" x14ac:dyDescent="0.25">
      <c r="A3290" s="4" t="str">
        <f t="shared" si="279"/>
        <v>a</v>
      </c>
      <c r="B3290" s="9" t="s">
        <v>2</v>
      </c>
      <c r="C3290" s="13" t="s">
        <v>12</v>
      </c>
      <c r="D3290" s="14">
        <v>1700</v>
      </c>
      <c r="E3290" s="14">
        <v>1679.2</v>
      </c>
      <c r="F3290" s="14">
        <v>1671.37807</v>
      </c>
      <c r="G3290" s="15"/>
      <c r="H3290" s="15"/>
      <c r="I3290" s="14"/>
      <c r="J3290" s="14"/>
    </row>
    <row r="3291" spans="1:10" ht="37.5" thickTop="1" thickBot="1" x14ac:dyDescent="0.3">
      <c r="A3291" s="4" t="str">
        <f t="shared" si="279"/>
        <v>a</v>
      </c>
      <c r="B3291" s="5" t="s">
        <v>1405</v>
      </c>
      <c r="C3291" s="6" t="s">
        <v>1406</v>
      </c>
      <c r="D3291" s="7">
        <v>1800</v>
      </c>
      <c r="E3291" s="7">
        <v>1473.7</v>
      </c>
      <c r="F3291" s="7">
        <v>1469.4759999999999</v>
      </c>
      <c r="G3291" s="8">
        <f t="shared" si="280"/>
        <v>0.81872222222222224</v>
      </c>
      <c r="H3291" s="8">
        <f t="shared" si="280"/>
        <v>0.99713374499558927</v>
      </c>
      <c r="I3291" s="7"/>
      <c r="J3291" s="7"/>
    </row>
    <row r="3292" spans="1:10" ht="15.75" hidden="1" thickTop="1" x14ac:dyDescent="0.25">
      <c r="A3292" s="4" t="str">
        <f t="shared" si="279"/>
        <v>a</v>
      </c>
      <c r="B3292" s="9" t="s">
        <v>2</v>
      </c>
      <c r="C3292" s="10" t="s">
        <v>10</v>
      </c>
      <c r="D3292" s="11">
        <v>1800</v>
      </c>
      <c r="E3292" s="11">
        <v>1473.7</v>
      </c>
      <c r="F3292" s="11">
        <v>1469.4759999999999</v>
      </c>
      <c r="G3292" s="12"/>
      <c r="H3292" s="12"/>
      <c r="I3292" s="11"/>
      <c r="J3292" s="11"/>
    </row>
    <row r="3293" spans="1:10" ht="15.75" hidden="1" thickTop="1" x14ac:dyDescent="0.25">
      <c r="A3293" s="4" t="str">
        <f t="shared" si="279"/>
        <v>a</v>
      </c>
      <c r="B3293" s="9" t="s">
        <v>2</v>
      </c>
      <c r="C3293" s="13" t="s">
        <v>12</v>
      </c>
      <c r="D3293" s="14">
        <v>1800</v>
      </c>
      <c r="E3293" s="14">
        <v>1473.7</v>
      </c>
      <c r="F3293" s="14">
        <v>1469.4759999999999</v>
      </c>
      <c r="G3293" s="15"/>
      <c r="H3293" s="15"/>
      <c r="I3293" s="14"/>
      <c r="J3293" s="14"/>
    </row>
    <row r="3294" spans="1:10" ht="37.5" thickTop="1" thickBot="1" x14ac:dyDescent="0.3">
      <c r="A3294" s="4" t="str">
        <f t="shared" si="279"/>
        <v>a</v>
      </c>
      <c r="B3294" s="5" t="s">
        <v>1407</v>
      </c>
      <c r="C3294" s="6" t="s">
        <v>1408</v>
      </c>
      <c r="D3294" s="7">
        <v>260</v>
      </c>
      <c r="E3294" s="7">
        <v>226.7</v>
      </c>
      <c r="F3294" s="7">
        <v>226.53917000000001</v>
      </c>
      <c r="G3294" s="8">
        <f t="shared" si="280"/>
        <v>0.87192307692307691</v>
      </c>
      <c r="H3294" s="8">
        <f t="shared" si="280"/>
        <v>0.99929056021173368</v>
      </c>
      <c r="I3294" s="7"/>
      <c r="J3294" s="7"/>
    </row>
    <row r="3295" spans="1:10" ht="15.75" hidden="1" thickTop="1" x14ac:dyDescent="0.25">
      <c r="A3295" s="4" t="str">
        <f t="shared" si="279"/>
        <v>a</v>
      </c>
      <c r="B3295" s="9" t="s">
        <v>2</v>
      </c>
      <c r="C3295" s="10" t="s">
        <v>10</v>
      </c>
      <c r="D3295" s="11">
        <v>260</v>
      </c>
      <c r="E3295" s="11">
        <v>226.7</v>
      </c>
      <c r="F3295" s="11">
        <v>226.53917000000001</v>
      </c>
      <c r="G3295" s="12"/>
      <c r="H3295" s="12"/>
      <c r="I3295" s="11"/>
      <c r="J3295" s="11"/>
    </row>
    <row r="3296" spans="1:10" ht="15.75" hidden="1" thickTop="1" x14ac:dyDescent="0.25">
      <c r="A3296" s="4" t="str">
        <f t="shared" si="279"/>
        <v>a</v>
      </c>
      <c r="B3296" s="9" t="s">
        <v>2</v>
      </c>
      <c r="C3296" s="13" t="s">
        <v>12</v>
      </c>
      <c r="D3296" s="14">
        <v>260</v>
      </c>
      <c r="E3296" s="14">
        <v>226.7</v>
      </c>
      <c r="F3296" s="14">
        <v>226.53917000000001</v>
      </c>
      <c r="G3296" s="15"/>
      <c r="H3296" s="15"/>
      <c r="I3296" s="14"/>
      <c r="J3296" s="14"/>
    </row>
    <row r="3297" spans="1:10" ht="106.5" thickTop="1" thickBot="1" x14ac:dyDescent="0.3">
      <c r="A3297" s="4" t="str">
        <f t="shared" si="279"/>
        <v>a</v>
      </c>
      <c r="B3297" s="5" t="s">
        <v>1409</v>
      </c>
      <c r="C3297" s="6" t="s">
        <v>1410</v>
      </c>
      <c r="D3297" s="7">
        <v>10500</v>
      </c>
      <c r="E3297" s="7">
        <v>1449.6</v>
      </c>
      <c r="F3297" s="7">
        <v>1449.55837</v>
      </c>
      <c r="G3297" s="8">
        <f t="shared" si="280"/>
        <v>0.13805714285714285</v>
      </c>
      <c r="H3297" s="8">
        <f t="shared" si="280"/>
        <v>0.99997128173289185</v>
      </c>
      <c r="I3297" s="7" t="s">
        <v>1625</v>
      </c>
      <c r="J3297" s="7"/>
    </row>
    <row r="3298" spans="1:10" ht="15.75" hidden="1" thickTop="1" x14ac:dyDescent="0.25">
      <c r="A3298" s="4" t="str">
        <f t="shared" si="279"/>
        <v>a</v>
      </c>
      <c r="B3298" s="9" t="s">
        <v>2</v>
      </c>
      <c r="C3298" s="10" t="s">
        <v>10</v>
      </c>
      <c r="D3298" s="11">
        <v>10500</v>
      </c>
      <c r="E3298" s="11">
        <v>1449.6</v>
      </c>
      <c r="F3298" s="11">
        <v>1449.55837</v>
      </c>
      <c r="G3298" s="12"/>
      <c r="H3298" s="12"/>
      <c r="I3298" s="11"/>
      <c r="J3298" s="11"/>
    </row>
    <row r="3299" spans="1:10" ht="15.75" hidden="1" thickTop="1" x14ac:dyDescent="0.25">
      <c r="A3299" s="4" t="str">
        <f t="shared" si="279"/>
        <v>a</v>
      </c>
      <c r="B3299" s="9" t="s">
        <v>2</v>
      </c>
      <c r="C3299" s="13" t="s">
        <v>15</v>
      </c>
      <c r="D3299" s="14">
        <v>10500</v>
      </c>
      <c r="E3299" s="14">
        <v>1449.6</v>
      </c>
      <c r="F3299" s="14">
        <v>1449.55837</v>
      </c>
      <c r="G3299" s="15"/>
      <c r="H3299" s="15"/>
      <c r="I3299" s="14"/>
      <c r="J3299" s="14"/>
    </row>
    <row r="3300" spans="1:10" ht="61.5" thickTop="1" thickBot="1" x14ac:dyDescent="0.3">
      <c r="A3300" s="4" t="str">
        <f t="shared" si="279"/>
        <v>a</v>
      </c>
      <c r="B3300" s="5" t="s">
        <v>1411</v>
      </c>
      <c r="C3300" s="6" t="s">
        <v>1412</v>
      </c>
      <c r="D3300" s="7">
        <v>15580</v>
      </c>
      <c r="E3300" s="7">
        <v>13306</v>
      </c>
      <c r="F3300" s="7">
        <v>20369.979639999998</v>
      </c>
      <c r="G3300" s="8">
        <f t="shared" si="280"/>
        <v>0.85404364569961488</v>
      </c>
      <c r="H3300" s="8">
        <f t="shared" si="280"/>
        <v>1.5308867909213886</v>
      </c>
      <c r="I3300" s="7"/>
      <c r="J3300" s="7" t="s">
        <v>1620</v>
      </c>
    </row>
    <row r="3301" spans="1:10" ht="15.75" hidden="1" thickTop="1" x14ac:dyDescent="0.25">
      <c r="A3301" s="4" t="str">
        <f t="shared" si="279"/>
        <v>a</v>
      </c>
      <c r="B3301" s="9" t="s">
        <v>2</v>
      </c>
      <c r="C3301" s="10" t="s">
        <v>10</v>
      </c>
      <c r="D3301" s="11">
        <v>15580</v>
      </c>
      <c r="E3301" s="11">
        <v>13306</v>
      </c>
      <c r="F3301" s="11">
        <v>19406.777529999999</v>
      </c>
      <c r="G3301" s="12"/>
      <c r="H3301" s="12"/>
      <c r="I3301" s="11"/>
      <c r="J3301" s="11"/>
    </row>
    <row r="3302" spans="1:10" ht="15.75" hidden="1" thickTop="1" x14ac:dyDescent="0.25">
      <c r="A3302" s="4" t="str">
        <f t="shared" si="279"/>
        <v>a</v>
      </c>
      <c r="B3302" s="9" t="s">
        <v>2</v>
      </c>
      <c r="C3302" s="13" t="s">
        <v>11</v>
      </c>
      <c r="D3302" s="14">
        <v>0</v>
      </c>
      <c r="E3302" s="14">
        <v>0</v>
      </c>
      <c r="F3302" s="14">
        <v>58.95</v>
      </c>
      <c r="G3302" s="15"/>
      <c r="H3302" s="15"/>
      <c r="I3302" s="14"/>
      <c r="J3302" s="14"/>
    </row>
    <row r="3303" spans="1:10" ht="15.75" hidden="1" thickTop="1" x14ac:dyDescent="0.25">
      <c r="A3303" s="4" t="str">
        <f t="shared" si="279"/>
        <v>a</v>
      </c>
      <c r="B3303" s="9" t="s">
        <v>2</v>
      </c>
      <c r="C3303" s="13" t="s">
        <v>12</v>
      </c>
      <c r="D3303" s="14">
        <v>2930</v>
      </c>
      <c r="E3303" s="14">
        <v>1825.1</v>
      </c>
      <c r="F3303" s="14">
        <v>2389.1123600000001</v>
      </c>
      <c r="G3303" s="15"/>
      <c r="H3303" s="15"/>
      <c r="I3303" s="14"/>
      <c r="J3303" s="14"/>
    </row>
    <row r="3304" spans="1:10" ht="15.75" hidden="1" thickTop="1" x14ac:dyDescent="0.25">
      <c r="A3304" s="4" t="str">
        <f t="shared" si="279"/>
        <v>a</v>
      </c>
      <c r="B3304" s="9" t="s">
        <v>2</v>
      </c>
      <c r="C3304" s="13" t="s">
        <v>13</v>
      </c>
      <c r="D3304" s="14">
        <v>0</v>
      </c>
      <c r="E3304" s="14">
        <v>0</v>
      </c>
      <c r="F3304" s="14">
        <v>1291.36979</v>
      </c>
      <c r="G3304" s="15"/>
      <c r="H3304" s="15"/>
      <c r="I3304" s="14"/>
      <c r="J3304" s="14"/>
    </row>
    <row r="3305" spans="1:10" ht="15.75" hidden="1" thickTop="1" x14ac:dyDescent="0.25">
      <c r="A3305" s="4" t="str">
        <f t="shared" si="279"/>
        <v>a</v>
      </c>
      <c r="B3305" s="9" t="s">
        <v>2</v>
      </c>
      <c r="C3305" s="13" t="s">
        <v>14</v>
      </c>
      <c r="D3305" s="14">
        <v>0</v>
      </c>
      <c r="E3305" s="14">
        <v>0</v>
      </c>
      <c r="F3305" s="14">
        <v>265.89613000000003</v>
      </c>
      <c r="G3305" s="15"/>
      <c r="H3305" s="15"/>
      <c r="I3305" s="14"/>
      <c r="J3305" s="14"/>
    </row>
    <row r="3306" spans="1:10" ht="15.75" hidden="1" thickTop="1" x14ac:dyDescent="0.25">
      <c r="A3306" s="4" t="str">
        <f t="shared" si="279"/>
        <v>a</v>
      </c>
      <c r="B3306" s="9" t="s">
        <v>2</v>
      </c>
      <c r="C3306" s="13" t="s">
        <v>15</v>
      </c>
      <c r="D3306" s="14">
        <v>12650</v>
      </c>
      <c r="E3306" s="14">
        <v>11480.9</v>
      </c>
      <c r="F3306" s="14">
        <v>11786.350999999999</v>
      </c>
      <c r="G3306" s="15"/>
      <c r="H3306" s="15"/>
      <c r="I3306" s="14"/>
      <c r="J3306" s="14"/>
    </row>
    <row r="3307" spans="1:10" ht="15.75" hidden="1" thickTop="1" x14ac:dyDescent="0.25">
      <c r="A3307" s="4" t="str">
        <f t="shared" si="279"/>
        <v>a</v>
      </c>
      <c r="B3307" s="9" t="s">
        <v>2</v>
      </c>
      <c r="C3307" s="13" t="s">
        <v>16</v>
      </c>
      <c r="D3307" s="14">
        <v>0</v>
      </c>
      <c r="E3307" s="14">
        <v>0</v>
      </c>
      <c r="F3307" s="14">
        <v>3615.09825</v>
      </c>
      <c r="G3307" s="15"/>
      <c r="H3307" s="15"/>
      <c r="I3307" s="14"/>
      <c r="J3307" s="14"/>
    </row>
    <row r="3308" spans="1:10" ht="15.75" hidden="1" thickTop="1" x14ac:dyDescent="0.25">
      <c r="A3308" s="4" t="str">
        <f t="shared" si="279"/>
        <v>a</v>
      </c>
      <c r="B3308" s="9" t="s">
        <v>2</v>
      </c>
      <c r="C3308" s="10" t="s">
        <v>17</v>
      </c>
      <c r="D3308" s="11">
        <v>0</v>
      </c>
      <c r="E3308" s="11">
        <v>0</v>
      </c>
      <c r="F3308" s="11">
        <v>963.20210999999995</v>
      </c>
      <c r="G3308" s="12"/>
      <c r="H3308" s="12"/>
      <c r="I3308" s="11"/>
      <c r="J3308" s="11"/>
    </row>
    <row r="3309" spans="1:10" s="21" customFormat="1" ht="37.5" hidden="1" thickTop="1" thickBot="1" x14ac:dyDescent="0.3">
      <c r="A3309" s="16" t="str">
        <f t="shared" si="279"/>
        <v>a</v>
      </c>
      <c r="B3309" s="17" t="s">
        <v>1413</v>
      </c>
      <c r="C3309" s="18" t="s">
        <v>1412</v>
      </c>
      <c r="D3309" s="19">
        <v>12290</v>
      </c>
      <c r="E3309" s="19">
        <v>11203.9</v>
      </c>
      <c r="F3309" s="19">
        <v>11203.823609999999</v>
      </c>
      <c r="G3309" s="20">
        <f t="shared" si="280"/>
        <v>0.91162733930024409</v>
      </c>
      <c r="H3309" s="20">
        <f t="shared" si="280"/>
        <v>0.99999318183846697</v>
      </c>
      <c r="I3309" s="19" t="str">
        <f t="shared" ref="I3257:I3315" si="281">IF(OR(G3309-100%&gt;=30%,100%-G3309&gt;=30%),"1","0")</f>
        <v>0</v>
      </c>
      <c r="J3309" s="19" t="str">
        <f t="shared" ref="J3257:J3315" si="282">IF(OR(H3309-100%&gt;=15%,100%-H3309&gt;=15%),"1","0")</f>
        <v>0</v>
      </c>
    </row>
    <row r="3310" spans="1:10" s="21" customFormat="1" ht="15.75" hidden="1" thickTop="1" x14ac:dyDescent="0.25">
      <c r="A3310" s="16" t="str">
        <f t="shared" si="279"/>
        <v>a</v>
      </c>
      <c r="B3310" s="22" t="s">
        <v>2</v>
      </c>
      <c r="C3310" s="23" t="s">
        <v>10</v>
      </c>
      <c r="D3310" s="24">
        <v>12290</v>
      </c>
      <c r="E3310" s="24">
        <v>11203.9</v>
      </c>
      <c r="F3310" s="24">
        <v>11203.823609999999</v>
      </c>
      <c r="G3310" s="25"/>
      <c r="H3310" s="25"/>
      <c r="I3310" s="24"/>
      <c r="J3310" s="24"/>
    </row>
    <row r="3311" spans="1:10" s="21" customFormat="1" ht="15.75" hidden="1" thickTop="1" x14ac:dyDescent="0.25">
      <c r="A3311" s="16" t="str">
        <f t="shared" si="279"/>
        <v>a</v>
      </c>
      <c r="B3311" s="22" t="s">
        <v>2</v>
      </c>
      <c r="C3311" s="26" t="s">
        <v>15</v>
      </c>
      <c r="D3311" s="27">
        <v>12290</v>
      </c>
      <c r="E3311" s="27">
        <v>11203.9</v>
      </c>
      <c r="F3311" s="27">
        <v>11203.823609999999</v>
      </c>
      <c r="G3311" s="28"/>
      <c r="H3311" s="28"/>
      <c r="I3311" s="27"/>
      <c r="J3311" s="27"/>
    </row>
    <row r="3312" spans="1:10" s="21" customFormat="1" ht="61.5" hidden="1" thickTop="1" thickBot="1" x14ac:dyDescent="0.3">
      <c r="A3312" s="16" t="str">
        <f t="shared" si="279"/>
        <v>a</v>
      </c>
      <c r="B3312" s="17" t="s">
        <v>1414</v>
      </c>
      <c r="C3312" s="18" t="s">
        <v>1415</v>
      </c>
      <c r="D3312" s="19">
        <v>1423</v>
      </c>
      <c r="E3312" s="19">
        <v>1042.0999999999999</v>
      </c>
      <c r="F3312" s="19">
        <v>968.10146000000009</v>
      </c>
      <c r="G3312" s="20">
        <f t="shared" si="280"/>
        <v>0.73232607167955022</v>
      </c>
      <c r="H3312" s="20">
        <f t="shared" si="280"/>
        <v>0.92899094136839089</v>
      </c>
      <c r="I3312" s="19" t="str">
        <f t="shared" si="281"/>
        <v>0</v>
      </c>
      <c r="J3312" s="19" t="str">
        <f t="shared" si="282"/>
        <v>0</v>
      </c>
    </row>
    <row r="3313" spans="1:10" s="21" customFormat="1" ht="15.75" hidden="1" thickTop="1" x14ac:dyDescent="0.25">
      <c r="A3313" s="16" t="str">
        <f t="shared" si="279"/>
        <v>a</v>
      </c>
      <c r="B3313" s="22" t="s">
        <v>2</v>
      </c>
      <c r="C3313" s="23" t="s">
        <v>10</v>
      </c>
      <c r="D3313" s="24">
        <v>1423</v>
      </c>
      <c r="E3313" s="24">
        <v>1042.0999999999999</v>
      </c>
      <c r="F3313" s="24">
        <v>968.10146000000009</v>
      </c>
      <c r="G3313" s="25"/>
      <c r="H3313" s="25"/>
      <c r="I3313" s="24"/>
      <c r="J3313" s="24"/>
    </row>
    <row r="3314" spans="1:10" s="21" customFormat="1" ht="15.75" hidden="1" thickTop="1" x14ac:dyDescent="0.25">
      <c r="A3314" s="16" t="str">
        <f t="shared" si="279"/>
        <v>a</v>
      </c>
      <c r="B3314" s="22" t="s">
        <v>2</v>
      </c>
      <c r="C3314" s="26" t="s">
        <v>12</v>
      </c>
      <c r="D3314" s="27">
        <v>1423</v>
      </c>
      <c r="E3314" s="27">
        <v>1042.0999999999999</v>
      </c>
      <c r="F3314" s="27">
        <v>968.10146000000009</v>
      </c>
      <c r="G3314" s="28"/>
      <c r="H3314" s="28"/>
      <c r="I3314" s="27"/>
      <c r="J3314" s="27"/>
    </row>
    <row r="3315" spans="1:10" s="21" customFormat="1" ht="46.5" hidden="1" thickTop="1" thickBot="1" x14ac:dyDescent="0.3">
      <c r="A3315" s="16" t="str">
        <f t="shared" ref="A3315:A3378" si="283">IF(OR(D3315&lt;&gt;0,E3315&lt;&gt;0,F3315&lt;&gt;0),"a","b")</f>
        <v>a</v>
      </c>
      <c r="B3315" s="17" t="s">
        <v>1416</v>
      </c>
      <c r="C3315" s="18" t="s">
        <v>1417</v>
      </c>
      <c r="D3315" s="19">
        <v>1867</v>
      </c>
      <c r="E3315" s="19">
        <v>1060</v>
      </c>
      <c r="F3315" s="19">
        <v>8198.0545700000002</v>
      </c>
      <c r="G3315" s="20">
        <f t="shared" si="280"/>
        <v>0.56775575790037491</v>
      </c>
      <c r="H3315" s="20">
        <f t="shared" si="280"/>
        <v>7.7340137452830193</v>
      </c>
      <c r="I3315" s="19" t="str">
        <f t="shared" si="281"/>
        <v>1</v>
      </c>
      <c r="J3315" s="19" t="str">
        <f t="shared" si="282"/>
        <v>1</v>
      </c>
    </row>
    <row r="3316" spans="1:10" s="21" customFormat="1" ht="15.75" hidden="1" thickTop="1" x14ac:dyDescent="0.25">
      <c r="A3316" s="16" t="str">
        <f t="shared" si="283"/>
        <v>a</v>
      </c>
      <c r="B3316" s="22" t="s">
        <v>2</v>
      </c>
      <c r="C3316" s="23" t="s">
        <v>10</v>
      </c>
      <c r="D3316" s="24">
        <v>1867</v>
      </c>
      <c r="E3316" s="24">
        <v>1060</v>
      </c>
      <c r="F3316" s="24">
        <v>7234.8524600000001</v>
      </c>
      <c r="G3316" s="25"/>
      <c r="H3316" s="25"/>
      <c r="I3316" s="24"/>
      <c r="J3316" s="24"/>
    </row>
    <row r="3317" spans="1:10" s="21" customFormat="1" ht="15.75" hidden="1" thickTop="1" x14ac:dyDescent="0.25">
      <c r="A3317" s="16" t="str">
        <f t="shared" si="283"/>
        <v>a</v>
      </c>
      <c r="B3317" s="22" t="s">
        <v>2</v>
      </c>
      <c r="C3317" s="26" t="s">
        <v>11</v>
      </c>
      <c r="D3317" s="27">
        <v>0</v>
      </c>
      <c r="E3317" s="27">
        <v>0</v>
      </c>
      <c r="F3317" s="27">
        <v>58.95</v>
      </c>
      <c r="G3317" s="28"/>
      <c r="H3317" s="28"/>
      <c r="I3317" s="27"/>
      <c r="J3317" s="27"/>
    </row>
    <row r="3318" spans="1:10" s="21" customFormat="1" ht="15.75" hidden="1" thickTop="1" x14ac:dyDescent="0.25">
      <c r="A3318" s="16" t="str">
        <f t="shared" si="283"/>
        <v>a</v>
      </c>
      <c r="B3318" s="22" t="s">
        <v>2</v>
      </c>
      <c r="C3318" s="26" t="s">
        <v>12</v>
      </c>
      <c r="D3318" s="27">
        <v>1507</v>
      </c>
      <c r="E3318" s="27">
        <v>783</v>
      </c>
      <c r="F3318" s="27">
        <v>1421.0109000000002</v>
      </c>
      <c r="G3318" s="28"/>
      <c r="H3318" s="28"/>
      <c r="I3318" s="27"/>
      <c r="J3318" s="27"/>
    </row>
    <row r="3319" spans="1:10" s="21" customFormat="1" ht="15.75" hidden="1" thickTop="1" x14ac:dyDescent="0.25">
      <c r="A3319" s="16" t="str">
        <f t="shared" si="283"/>
        <v>a</v>
      </c>
      <c r="B3319" s="22" t="s">
        <v>2</v>
      </c>
      <c r="C3319" s="26" t="s">
        <v>13</v>
      </c>
      <c r="D3319" s="27">
        <v>0</v>
      </c>
      <c r="E3319" s="27">
        <v>0</v>
      </c>
      <c r="F3319" s="27">
        <v>1291.36979</v>
      </c>
      <c r="G3319" s="28"/>
      <c r="H3319" s="28"/>
      <c r="I3319" s="27"/>
      <c r="J3319" s="27"/>
    </row>
    <row r="3320" spans="1:10" s="21" customFormat="1" ht="15.75" hidden="1" thickTop="1" x14ac:dyDescent="0.25">
      <c r="A3320" s="16" t="str">
        <f t="shared" si="283"/>
        <v>a</v>
      </c>
      <c r="B3320" s="22" t="s">
        <v>2</v>
      </c>
      <c r="C3320" s="26" t="s">
        <v>14</v>
      </c>
      <c r="D3320" s="27">
        <v>0</v>
      </c>
      <c r="E3320" s="27">
        <v>0</v>
      </c>
      <c r="F3320" s="27">
        <v>265.89613000000003</v>
      </c>
      <c r="G3320" s="28"/>
      <c r="H3320" s="28"/>
      <c r="I3320" s="27"/>
      <c r="J3320" s="27"/>
    </row>
    <row r="3321" spans="1:10" s="21" customFormat="1" ht="15.75" hidden="1" thickTop="1" x14ac:dyDescent="0.25">
      <c r="A3321" s="16" t="str">
        <f t="shared" si="283"/>
        <v>a</v>
      </c>
      <c r="B3321" s="22" t="s">
        <v>2</v>
      </c>
      <c r="C3321" s="26" t="s">
        <v>15</v>
      </c>
      <c r="D3321" s="27">
        <v>360</v>
      </c>
      <c r="E3321" s="27">
        <v>277</v>
      </c>
      <c r="F3321" s="27">
        <v>582.52738999999997</v>
      </c>
      <c r="G3321" s="28"/>
      <c r="H3321" s="28"/>
      <c r="I3321" s="27"/>
      <c r="J3321" s="27"/>
    </row>
    <row r="3322" spans="1:10" s="21" customFormat="1" ht="15.75" hidden="1" thickTop="1" x14ac:dyDescent="0.25">
      <c r="A3322" s="16" t="str">
        <f t="shared" si="283"/>
        <v>a</v>
      </c>
      <c r="B3322" s="22" t="s">
        <v>2</v>
      </c>
      <c r="C3322" s="26" t="s">
        <v>16</v>
      </c>
      <c r="D3322" s="27">
        <v>0</v>
      </c>
      <c r="E3322" s="27">
        <v>0</v>
      </c>
      <c r="F3322" s="27">
        <v>3615.09825</v>
      </c>
      <c r="G3322" s="28"/>
      <c r="H3322" s="28"/>
      <c r="I3322" s="27"/>
      <c r="J3322" s="27"/>
    </row>
    <row r="3323" spans="1:10" s="21" customFormat="1" ht="15.75" hidden="1" thickTop="1" x14ac:dyDescent="0.25">
      <c r="A3323" s="16" t="str">
        <f t="shared" si="283"/>
        <v>a</v>
      </c>
      <c r="B3323" s="22" t="s">
        <v>2</v>
      </c>
      <c r="C3323" s="23" t="s">
        <v>17</v>
      </c>
      <c r="D3323" s="24">
        <v>0</v>
      </c>
      <c r="E3323" s="24">
        <v>0</v>
      </c>
      <c r="F3323" s="24">
        <v>963.20210999999995</v>
      </c>
      <c r="G3323" s="25"/>
      <c r="H3323" s="25"/>
      <c r="I3323" s="24"/>
      <c r="J3323" s="24"/>
    </row>
    <row r="3324" spans="1:10" ht="61.5" thickTop="1" thickBot="1" x14ac:dyDescent="0.3">
      <c r="A3324" s="4" t="str">
        <f t="shared" si="283"/>
        <v>a</v>
      </c>
      <c r="B3324" s="5" t="s">
        <v>1418</v>
      </c>
      <c r="C3324" s="6" t="s">
        <v>1419</v>
      </c>
      <c r="D3324" s="7">
        <v>10030</v>
      </c>
      <c r="E3324" s="7">
        <v>9313.2999999999993</v>
      </c>
      <c r="F3324" s="7">
        <v>21504.538619999999</v>
      </c>
      <c r="G3324" s="8">
        <f t="shared" ref="G3324:H3378" si="284">E3324/D3324</f>
        <v>0.92854436689930198</v>
      </c>
      <c r="H3324" s="8">
        <f t="shared" si="284"/>
        <v>2.3090138425692293</v>
      </c>
      <c r="I3324" s="7"/>
      <c r="J3324" s="7" t="s">
        <v>1620</v>
      </c>
    </row>
    <row r="3325" spans="1:10" ht="15.75" hidden="1" thickTop="1" x14ac:dyDescent="0.25">
      <c r="A3325" s="4" t="str">
        <f t="shared" si="283"/>
        <v>a</v>
      </c>
      <c r="B3325" s="9" t="s">
        <v>2</v>
      </c>
      <c r="C3325" s="10" t="s">
        <v>10</v>
      </c>
      <c r="D3325" s="11">
        <v>10030</v>
      </c>
      <c r="E3325" s="11">
        <v>9313.2999999999993</v>
      </c>
      <c r="F3325" s="11">
        <v>21462.059840000002</v>
      </c>
      <c r="G3325" s="12"/>
      <c r="H3325" s="12"/>
      <c r="I3325" s="11"/>
      <c r="J3325" s="11"/>
    </row>
    <row r="3326" spans="1:10" ht="15.75" hidden="1" thickTop="1" x14ac:dyDescent="0.25">
      <c r="A3326" s="4" t="str">
        <f t="shared" si="283"/>
        <v>a</v>
      </c>
      <c r="B3326" s="9" t="s">
        <v>2</v>
      </c>
      <c r="C3326" s="13" t="s">
        <v>11</v>
      </c>
      <c r="D3326" s="14">
        <v>0</v>
      </c>
      <c r="E3326" s="14">
        <v>0</v>
      </c>
      <c r="F3326" s="14">
        <v>102.39</v>
      </c>
      <c r="G3326" s="15"/>
      <c r="H3326" s="15"/>
      <c r="I3326" s="14"/>
      <c r="J3326" s="14"/>
    </row>
    <row r="3327" spans="1:10" ht="15.75" hidden="1" thickTop="1" x14ac:dyDescent="0.25">
      <c r="A3327" s="4" t="str">
        <f t="shared" si="283"/>
        <v>a</v>
      </c>
      <c r="B3327" s="9" t="s">
        <v>2</v>
      </c>
      <c r="C3327" s="13" t="s">
        <v>12</v>
      </c>
      <c r="D3327" s="14">
        <v>4030</v>
      </c>
      <c r="E3327" s="14">
        <v>3489.3999999999996</v>
      </c>
      <c r="F3327" s="14">
        <v>4275.15834</v>
      </c>
      <c r="G3327" s="15"/>
      <c r="H3327" s="15"/>
      <c r="I3327" s="14"/>
      <c r="J3327" s="14"/>
    </row>
    <row r="3328" spans="1:10" ht="15.75" hidden="1" thickTop="1" x14ac:dyDescent="0.25">
      <c r="A3328" s="4" t="str">
        <f t="shared" si="283"/>
        <v>a</v>
      </c>
      <c r="B3328" s="9" t="s">
        <v>2</v>
      </c>
      <c r="C3328" s="13" t="s">
        <v>13</v>
      </c>
      <c r="D3328" s="14">
        <v>0</v>
      </c>
      <c r="E3328" s="14">
        <v>0</v>
      </c>
      <c r="F3328" s="14">
        <v>7572.0056999999997</v>
      </c>
      <c r="G3328" s="15"/>
      <c r="H3328" s="15"/>
      <c r="I3328" s="14"/>
      <c r="J3328" s="14"/>
    </row>
    <row r="3329" spans="1:10" ht="15.75" hidden="1" thickTop="1" x14ac:dyDescent="0.25">
      <c r="A3329" s="4" t="str">
        <f t="shared" si="283"/>
        <v>a</v>
      </c>
      <c r="B3329" s="9" t="s">
        <v>2</v>
      </c>
      <c r="C3329" s="13" t="s">
        <v>15</v>
      </c>
      <c r="D3329" s="14">
        <v>6000</v>
      </c>
      <c r="E3329" s="14">
        <v>5823.9</v>
      </c>
      <c r="F3329" s="14">
        <v>5833.6893600000003</v>
      </c>
      <c r="G3329" s="15"/>
      <c r="H3329" s="15"/>
      <c r="I3329" s="14"/>
      <c r="J3329" s="14"/>
    </row>
    <row r="3330" spans="1:10" ht="15.75" hidden="1" thickTop="1" x14ac:dyDescent="0.25">
      <c r="A3330" s="4" t="str">
        <f t="shared" si="283"/>
        <v>a</v>
      </c>
      <c r="B3330" s="9" t="s">
        <v>2</v>
      </c>
      <c r="C3330" s="13" t="s">
        <v>16</v>
      </c>
      <c r="D3330" s="14">
        <v>0</v>
      </c>
      <c r="E3330" s="14">
        <v>0</v>
      </c>
      <c r="F3330" s="14">
        <v>3678.8164399999996</v>
      </c>
      <c r="G3330" s="15"/>
      <c r="H3330" s="15"/>
      <c r="I3330" s="14"/>
      <c r="J3330" s="14"/>
    </row>
    <row r="3331" spans="1:10" ht="15.75" hidden="1" thickTop="1" x14ac:dyDescent="0.25">
      <c r="A3331" s="4" t="str">
        <f t="shared" si="283"/>
        <v>a</v>
      </c>
      <c r="B3331" s="9" t="s">
        <v>2</v>
      </c>
      <c r="C3331" s="10" t="s">
        <v>17</v>
      </c>
      <c r="D3331" s="11">
        <v>0</v>
      </c>
      <c r="E3331" s="11">
        <v>0</v>
      </c>
      <c r="F3331" s="11">
        <v>42.47878</v>
      </c>
      <c r="G3331" s="12"/>
      <c r="H3331" s="12"/>
      <c r="I3331" s="11"/>
      <c r="J3331" s="11"/>
    </row>
    <row r="3332" spans="1:10" s="21" customFormat="1" ht="37.5" hidden="1" thickTop="1" thickBot="1" x14ac:dyDescent="0.3">
      <c r="A3332" s="16" t="str">
        <f t="shared" si="283"/>
        <v>a</v>
      </c>
      <c r="B3332" s="17" t="s">
        <v>1420</v>
      </c>
      <c r="C3332" s="18" t="s">
        <v>1421</v>
      </c>
      <c r="D3332" s="19">
        <v>6000</v>
      </c>
      <c r="E3332" s="19">
        <v>5823.9</v>
      </c>
      <c r="F3332" s="19">
        <v>5823.8443600000001</v>
      </c>
      <c r="G3332" s="20">
        <f t="shared" si="284"/>
        <v>0.9706499999999999</v>
      </c>
      <c r="H3332" s="20">
        <f t="shared" si="284"/>
        <v>0.99999044626453071</v>
      </c>
      <c r="I3332" s="19" t="str">
        <f t="shared" ref="I3324:I3378" si="285">IF(OR(G3332-100%&gt;=30%,100%-G3332&gt;=30%),"1","0")</f>
        <v>0</v>
      </c>
      <c r="J3332" s="19" t="str">
        <f t="shared" ref="J3332:J3378" si="286">IF(OR(H3332-100%&gt;=15%,100%-H3332&gt;=15%),"1","0")</f>
        <v>0</v>
      </c>
    </row>
    <row r="3333" spans="1:10" s="21" customFormat="1" ht="15.75" hidden="1" thickTop="1" x14ac:dyDescent="0.25">
      <c r="A3333" s="16" t="str">
        <f t="shared" si="283"/>
        <v>a</v>
      </c>
      <c r="B3333" s="22" t="s">
        <v>2</v>
      </c>
      <c r="C3333" s="23" t="s">
        <v>10</v>
      </c>
      <c r="D3333" s="24">
        <v>6000</v>
      </c>
      <c r="E3333" s="24">
        <v>5823.9</v>
      </c>
      <c r="F3333" s="24">
        <v>5823.8443600000001</v>
      </c>
      <c r="G3333" s="25"/>
      <c r="H3333" s="25"/>
      <c r="I3333" s="24"/>
      <c r="J3333" s="24"/>
    </row>
    <row r="3334" spans="1:10" s="21" customFormat="1" ht="15.75" hidden="1" thickTop="1" x14ac:dyDescent="0.25">
      <c r="A3334" s="16" t="str">
        <f t="shared" si="283"/>
        <v>a</v>
      </c>
      <c r="B3334" s="22" t="s">
        <v>2</v>
      </c>
      <c r="C3334" s="26" t="s">
        <v>15</v>
      </c>
      <c r="D3334" s="27">
        <v>6000</v>
      </c>
      <c r="E3334" s="27">
        <v>5823.9</v>
      </c>
      <c r="F3334" s="27">
        <v>5823.8443600000001</v>
      </c>
      <c r="G3334" s="28"/>
      <c r="H3334" s="28"/>
      <c r="I3334" s="27"/>
      <c r="J3334" s="27"/>
    </row>
    <row r="3335" spans="1:10" s="21" customFormat="1" ht="61.5" hidden="1" thickTop="1" thickBot="1" x14ac:dyDescent="0.3">
      <c r="A3335" s="16" t="str">
        <f t="shared" si="283"/>
        <v>a</v>
      </c>
      <c r="B3335" s="17" t="s">
        <v>1422</v>
      </c>
      <c r="C3335" s="18" t="s">
        <v>1423</v>
      </c>
      <c r="D3335" s="19">
        <v>2075</v>
      </c>
      <c r="E3335" s="19">
        <v>1852.53</v>
      </c>
      <c r="F3335" s="19">
        <v>1838.23651</v>
      </c>
      <c r="G3335" s="20">
        <f t="shared" si="284"/>
        <v>0.89278554216867467</v>
      </c>
      <c r="H3335" s="20">
        <f t="shared" si="284"/>
        <v>0.99228434087437178</v>
      </c>
      <c r="I3335" s="19" t="str">
        <f t="shared" si="285"/>
        <v>0</v>
      </c>
      <c r="J3335" s="19" t="str">
        <f t="shared" si="286"/>
        <v>0</v>
      </c>
    </row>
    <row r="3336" spans="1:10" s="21" customFormat="1" ht="15.75" hidden="1" thickTop="1" x14ac:dyDescent="0.25">
      <c r="A3336" s="16" t="str">
        <f t="shared" si="283"/>
        <v>a</v>
      </c>
      <c r="B3336" s="22" t="s">
        <v>2</v>
      </c>
      <c r="C3336" s="23" t="s">
        <v>10</v>
      </c>
      <c r="D3336" s="24">
        <v>2075</v>
      </c>
      <c r="E3336" s="24">
        <v>1852.53</v>
      </c>
      <c r="F3336" s="24">
        <v>1838.23651</v>
      </c>
      <c r="G3336" s="25"/>
      <c r="H3336" s="25"/>
      <c r="I3336" s="24"/>
      <c r="J3336" s="24"/>
    </row>
    <row r="3337" spans="1:10" s="21" customFormat="1" ht="15.75" hidden="1" thickTop="1" x14ac:dyDescent="0.25">
      <c r="A3337" s="16" t="str">
        <f t="shared" si="283"/>
        <v>a</v>
      </c>
      <c r="B3337" s="22" t="s">
        <v>2</v>
      </c>
      <c r="C3337" s="26" t="s">
        <v>12</v>
      </c>
      <c r="D3337" s="27">
        <v>2075</v>
      </c>
      <c r="E3337" s="27">
        <v>1852.53</v>
      </c>
      <c r="F3337" s="27">
        <v>1838.23651</v>
      </c>
      <c r="G3337" s="28"/>
      <c r="H3337" s="28"/>
      <c r="I3337" s="27"/>
      <c r="J3337" s="27"/>
    </row>
    <row r="3338" spans="1:10" s="21" customFormat="1" ht="91.5" hidden="1" thickTop="1" thickBot="1" x14ac:dyDescent="0.3">
      <c r="A3338" s="16" t="str">
        <f t="shared" si="283"/>
        <v>a</v>
      </c>
      <c r="B3338" s="17" t="s">
        <v>1424</v>
      </c>
      <c r="C3338" s="18" t="s">
        <v>1425</v>
      </c>
      <c r="D3338" s="19">
        <v>1955</v>
      </c>
      <c r="E3338" s="19">
        <v>1636.87</v>
      </c>
      <c r="F3338" s="19">
        <v>13842.45775</v>
      </c>
      <c r="G3338" s="20">
        <f t="shared" si="284"/>
        <v>0.83727365728900249</v>
      </c>
      <c r="H3338" s="20">
        <f t="shared" si="284"/>
        <v>8.4566628687678325</v>
      </c>
      <c r="I3338" s="19" t="str">
        <f t="shared" si="285"/>
        <v>0</v>
      </c>
      <c r="J3338" s="19" t="str">
        <f t="shared" si="286"/>
        <v>1</v>
      </c>
    </row>
    <row r="3339" spans="1:10" s="21" customFormat="1" ht="15.75" hidden="1" thickTop="1" x14ac:dyDescent="0.25">
      <c r="A3339" s="16" t="str">
        <f t="shared" si="283"/>
        <v>a</v>
      </c>
      <c r="B3339" s="22" t="s">
        <v>2</v>
      </c>
      <c r="C3339" s="23" t="s">
        <v>10</v>
      </c>
      <c r="D3339" s="24">
        <v>1955</v>
      </c>
      <c r="E3339" s="24">
        <v>1636.87</v>
      </c>
      <c r="F3339" s="24">
        <v>13799.97897</v>
      </c>
      <c r="G3339" s="25"/>
      <c r="H3339" s="25"/>
      <c r="I3339" s="24"/>
      <c r="J3339" s="24"/>
    </row>
    <row r="3340" spans="1:10" s="21" customFormat="1" ht="15.75" hidden="1" thickTop="1" x14ac:dyDescent="0.25">
      <c r="A3340" s="16" t="str">
        <f t="shared" si="283"/>
        <v>a</v>
      </c>
      <c r="B3340" s="22" t="s">
        <v>2</v>
      </c>
      <c r="C3340" s="26" t="s">
        <v>11</v>
      </c>
      <c r="D3340" s="27">
        <v>0</v>
      </c>
      <c r="E3340" s="27">
        <v>0</v>
      </c>
      <c r="F3340" s="27">
        <v>102.39</v>
      </c>
      <c r="G3340" s="28"/>
      <c r="H3340" s="28"/>
      <c r="I3340" s="27"/>
      <c r="J3340" s="27"/>
    </row>
    <row r="3341" spans="1:10" s="21" customFormat="1" ht="15.75" hidden="1" thickTop="1" x14ac:dyDescent="0.25">
      <c r="A3341" s="16" t="str">
        <f t="shared" si="283"/>
        <v>a</v>
      </c>
      <c r="B3341" s="22" t="s">
        <v>2</v>
      </c>
      <c r="C3341" s="26" t="s">
        <v>12</v>
      </c>
      <c r="D3341" s="27">
        <v>1955</v>
      </c>
      <c r="E3341" s="27">
        <v>1636.87</v>
      </c>
      <c r="F3341" s="27">
        <v>2436.9218299999998</v>
      </c>
      <c r="G3341" s="28"/>
      <c r="H3341" s="28"/>
      <c r="I3341" s="27"/>
      <c r="J3341" s="27"/>
    </row>
    <row r="3342" spans="1:10" s="21" customFormat="1" ht="15.75" hidden="1" thickTop="1" x14ac:dyDescent="0.25">
      <c r="A3342" s="16" t="str">
        <f t="shared" si="283"/>
        <v>a</v>
      </c>
      <c r="B3342" s="22" t="s">
        <v>2</v>
      </c>
      <c r="C3342" s="26" t="s">
        <v>13</v>
      </c>
      <c r="D3342" s="27">
        <v>0</v>
      </c>
      <c r="E3342" s="27">
        <v>0</v>
      </c>
      <c r="F3342" s="27">
        <v>7572.0056999999997</v>
      </c>
      <c r="G3342" s="28"/>
      <c r="H3342" s="28"/>
      <c r="I3342" s="27"/>
      <c r="J3342" s="27"/>
    </row>
    <row r="3343" spans="1:10" s="21" customFormat="1" ht="15.75" hidden="1" thickTop="1" x14ac:dyDescent="0.25">
      <c r="A3343" s="16" t="str">
        <f t="shared" si="283"/>
        <v>a</v>
      </c>
      <c r="B3343" s="22" t="s">
        <v>2</v>
      </c>
      <c r="C3343" s="26" t="s">
        <v>15</v>
      </c>
      <c r="D3343" s="27">
        <v>0</v>
      </c>
      <c r="E3343" s="27">
        <v>0</v>
      </c>
      <c r="F3343" s="27">
        <v>9.8450000000000006</v>
      </c>
      <c r="G3343" s="28"/>
      <c r="H3343" s="28"/>
      <c r="I3343" s="27"/>
      <c r="J3343" s="27"/>
    </row>
    <row r="3344" spans="1:10" s="21" customFormat="1" ht="15.75" hidden="1" thickTop="1" x14ac:dyDescent="0.25">
      <c r="A3344" s="16" t="str">
        <f t="shared" si="283"/>
        <v>a</v>
      </c>
      <c r="B3344" s="22" t="s">
        <v>2</v>
      </c>
      <c r="C3344" s="26" t="s">
        <v>16</v>
      </c>
      <c r="D3344" s="27">
        <v>0</v>
      </c>
      <c r="E3344" s="27">
        <v>0</v>
      </c>
      <c r="F3344" s="27">
        <v>3678.8164399999996</v>
      </c>
      <c r="G3344" s="28"/>
      <c r="H3344" s="28"/>
      <c r="I3344" s="27"/>
      <c r="J3344" s="27"/>
    </row>
    <row r="3345" spans="1:10" s="21" customFormat="1" ht="15.75" hidden="1" thickTop="1" x14ac:dyDescent="0.25">
      <c r="A3345" s="16" t="str">
        <f t="shared" si="283"/>
        <v>a</v>
      </c>
      <c r="B3345" s="22" t="s">
        <v>2</v>
      </c>
      <c r="C3345" s="23" t="s">
        <v>17</v>
      </c>
      <c r="D3345" s="24">
        <v>0</v>
      </c>
      <c r="E3345" s="24">
        <v>0</v>
      </c>
      <c r="F3345" s="24">
        <v>42.47878</v>
      </c>
      <c r="G3345" s="25"/>
      <c r="H3345" s="25"/>
      <c r="I3345" s="24"/>
      <c r="J3345" s="24"/>
    </row>
    <row r="3346" spans="1:10" ht="37.5" thickTop="1" thickBot="1" x14ac:dyDescent="0.3">
      <c r="A3346" s="4" t="str">
        <f t="shared" si="283"/>
        <v>a</v>
      </c>
      <c r="B3346" s="5" t="s">
        <v>1426</v>
      </c>
      <c r="C3346" s="6" t="s">
        <v>1427</v>
      </c>
      <c r="D3346" s="7">
        <v>8000</v>
      </c>
      <c r="E3346" s="7">
        <v>5896.8</v>
      </c>
      <c r="F3346" s="7">
        <v>5885.0830100000003</v>
      </c>
      <c r="G3346" s="8">
        <f t="shared" si="284"/>
        <v>0.73709999999999998</v>
      </c>
      <c r="H3346" s="8">
        <f t="shared" si="284"/>
        <v>0.99801299179215852</v>
      </c>
      <c r="I3346" s="7"/>
      <c r="J3346" s="7"/>
    </row>
    <row r="3347" spans="1:10" ht="15.75" hidden="1" thickTop="1" x14ac:dyDescent="0.25">
      <c r="A3347" s="4" t="str">
        <f t="shared" si="283"/>
        <v>a</v>
      </c>
      <c r="B3347" s="9" t="s">
        <v>2</v>
      </c>
      <c r="C3347" s="10" t="s">
        <v>10</v>
      </c>
      <c r="D3347" s="11">
        <v>8000</v>
      </c>
      <c r="E3347" s="11">
        <v>5896.8</v>
      </c>
      <c r="F3347" s="11">
        <v>5885.0830100000003</v>
      </c>
      <c r="G3347" s="12"/>
      <c r="H3347" s="12"/>
      <c r="I3347" s="11"/>
      <c r="J3347" s="11"/>
    </row>
    <row r="3348" spans="1:10" ht="15.75" hidden="1" thickTop="1" x14ac:dyDescent="0.25">
      <c r="A3348" s="4" t="str">
        <f t="shared" si="283"/>
        <v>a</v>
      </c>
      <c r="B3348" s="9" t="s">
        <v>2</v>
      </c>
      <c r="C3348" s="13" t="s">
        <v>12</v>
      </c>
      <c r="D3348" s="14">
        <v>149</v>
      </c>
      <c r="E3348" s="14">
        <v>105.5</v>
      </c>
      <c r="F3348" s="14">
        <v>105.488</v>
      </c>
      <c r="G3348" s="15"/>
      <c r="H3348" s="15"/>
      <c r="I3348" s="14"/>
      <c r="J3348" s="14"/>
    </row>
    <row r="3349" spans="1:10" ht="15.75" hidden="1" thickTop="1" x14ac:dyDescent="0.25">
      <c r="A3349" s="4" t="str">
        <f t="shared" si="283"/>
        <v>a</v>
      </c>
      <c r="B3349" s="9" t="s">
        <v>2</v>
      </c>
      <c r="C3349" s="13" t="s">
        <v>15</v>
      </c>
      <c r="D3349" s="14">
        <v>7851</v>
      </c>
      <c r="E3349" s="14">
        <v>5791.3</v>
      </c>
      <c r="F3349" s="14">
        <v>5779.5950100000009</v>
      </c>
      <c r="G3349" s="15"/>
      <c r="H3349" s="15"/>
      <c r="I3349" s="14"/>
      <c r="J3349" s="14"/>
    </row>
    <row r="3350" spans="1:10" s="21" customFormat="1" ht="37.5" hidden="1" thickTop="1" thickBot="1" x14ac:dyDescent="0.3">
      <c r="A3350" s="16" t="str">
        <f t="shared" si="283"/>
        <v>a</v>
      </c>
      <c r="B3350" s="17" t="s">
        <v>1428</v>
      </c>
      <c r="C3350" s="18" t="s">
        <v>1427</v>
      </c>
      <c r="D3350" s="19">
        <v>7526</v>
      </c>
      <c r="E3350" s="19">
        <v>5686.6</v>
      </c>
      <c r="F3350" s="19">
        <v>5686.3070100000004</v>
      </c>
      <c r="G3350" s="20">
        <f t="shared" si="284"/>
        <v>0.75559394100451771</v>
      </c>
      <c r="H3350" s="20">
        <f t="shared" si="284"/>
        <v>0.99994847712165447</v>
      </c>
      <c r="I3350" s="19" t="str">
        <f t="shared" si="285"/>
        <v>0</v>
      </c>
      <c r="J3350" s="19" t="str">
        <f t="shared" si="286"/>
        <v>0</v>
      </c>
    </row>
    <row r="3351" spans="1:10" s="21" customFormat="1" ht="15.75" hidden="1" thickTop="1" x14ac:dyDescent="0.25">
      <c r="A3351" s="16" t="str">
        <f t="shared" si="283"/>
        <v>a</v>
      </c>
      <c r="B3351" s="22" t="s">
        <v>2</v>
      </c>
      <c r="C3351" s="23" t="s">
        <v>10</v>
      </c>
      <c r="D3351" s="24">
        <v>7526</v>
      </c>
      <c r="E3351" s="24">
        <v>5686.6</v>
      </c>
      <c r="F3351" s="24">
        <v>5686.3070100000004</v>
      </c>
      <c r="G3351" s="25"/>
      <c r="H3351" s="25"/>
      <c r="I3351" s="24"/>
      <c r="J3351" s="24"/>
    </row>
    <row r="3352" spans="1:10" s="21" customFormat="1" ht="15.75" hidden="1" thickTop="1" x14ac:dyDescent="0.25">
      <c r="A3352" s="16" t="str">
        <f t="shared" si="283"/>
        <v>a</v>
      </c>
      <c r="B3352" s="22" t="s">
        <v>2</v>
      </c>
      <c r="C3352" s="26" t="s">
        <v>12</v>
      </c>
      <c r="D3352" s="27">
        <v>54</v>
      </c>
      <c r="E3352" s="27">
        <v>54</v>
      </c>
      <c r="F3352" s="27">
        <v>54</v>
      </c>
      <c r="G3352" s="28"/>
      <c r="H3352" s="28"/>
      <c r="I3352" s="27"/>
      <c r="J3352" s="27"/>
    </row>
    <row r="3353" spans="1:10" s="21" customFormat="1" ht="15.75" hidden="1" thickTop="1" x14ac:dyDescent="0.25">
      <c r="A3353" s="16" t="str">
        <f t="shared" si="283"/>
        <v>a</v>
      </c>
      <c r="B3353" s="22" t="s">
        <v>2</v>
      </c>
      <c r="C3353" s="26" t="s">
        <v>15</v>
      </c>
      <c r="D3353" s="27">
        <v>7472</v>
      </c>
      <c r="E3353" s="27">
        <v>5632.6</v>
      </c>
      <c r="F3353" s="27">
        <v>5632.3070100000004</v>
      </c>
      <c r="G3353" s="28"/>
      <c r="H3353" s="28"/>
      <c r="I3353" s="27"/>
      <c r="J3353" s="27"/>
    </row>
    <row r="3354" spans="1:10" s="21" customFormat="1" ht="61.5" hidden="1" thickTop="1" thickBot="1" x14ac:dyDescent="0.3">
      <c r="A3354" s="16" t="str">
        <f t="shared" si="283"/>
        <v>a</v>
      </c>
      <c r="B3354" s="17" t="s">
        <v>1429</v>
      </c>
      <c r="C3354" s="18" t="s">
        <v>1430</v>
      </c>
      <c r="D3354" s="19">
        <v>474</v>
      </c>
      <c r="E3354" s="19">
        <v>210.2</v>
      </c>
      <c r="F3354" s="19">
        <v>198.77600000000001</v>
      </c>
      <c r="G3354" s="20">
        <f t="shared" si="284"/>
        <v>0.4434599156118143</v>
      </c>
      <c r="H3354" s="20">
        <f t="shared" si="284"/>
        <v>0.94565176022835407</v>
      </c>
      <c r="I3354" s="19" t="str">
        <f t="shared" si="285"/>
        <v>1</v>
      </c>
      <c r="J3354" s="19" t="str">
        <f t="shared" si="286"/>
        <v>0</v>
      </c>
    </row>
    <row r="3355" spans="1:10" s="21" customFormat="1" ht="15.75" hidden="1" thickTop="1" x14ac:dyDescent="0.25">
      <c r="A3355" s="16" t="str">
        <f t="shared" si="283"/>
        <v>a</v>
      </c>
      <c r="B3355" s="22" t="s">
        <v>2</v>
      </c>
      <c r="C3355" s="23" t="s">
        <v>10</v>
      </c>
      <c r="D3355" s="24">
        <v>474</v>
      </c>
      <c r="E3355" s="24">
        <v>210.2</v>
      </c>
      <c r="F3355" s="24">
        <v>198.77600000000001</v>
      </c>
      <c r="G3355" s="25"/>
      <c r="H3355" s="25"/>
      <c r="I3355" s="24"/>
      <c r="J3355" s="24"/>
    </row>
    <row r="3356" spans="1:10" s="21" customFormat="1" ht="15.75" hidden="1" thickTop="1" x14ac:dyDescent="0.25">
      <c r="A3356" s="16" t="str">
        <f t="shared" si="283"/>
        <v>a</v>
      </c>
      <c r="B3356" s="22" t="s">
        <v>2</v>
      </c>
      <c r="C3356" s="26" t="s">
        <v>12</v>
      </c>
      <c r="D3356" s="27">
        <v>95</v>
      </c>
      <c r="E3356" s="27">
        <v>51.5</v>
      </c>
      <c r="F3356" s="27">
        <v>51.488</v>
      </c>
      <c r="G3356" s="28"/>
      <c r="H3356" s="28"/>
      <c r="I3356" s="27"/>
      <c r="J3356" s="27"/>
    </row>
    <row r="3357" spans="1:10" s="21" customFormat="1" ht="15.75" hidden="1" thickTop="1" x14ac:dyDescent="0.25">
      <c r="A3357" s="16" t="str">
        <f t="shared" si="283"/>
        <v>a</v>
      </c>
      <c r="B3357" s="22" t="s">
        <v>2</v>
      </c>
      <c r="C3357" s="26" t="s">
        <v>15</v>
      </c>
      <c r="D3357" s="27">
        <v>379</v>
      </c>
      <c r="E3357" s="27">
        <v>158.69999999999999</v>
      </c>
      <c r="F3357" s="27">
        <v>147.28800000000001</v>
      </c>
      <c r="G3357" s="28"/>
      <c r="H3357" s="28"/>
      <c r="I3357" s="27"/>
      <c r="J3357" s="27"/>
    </row>
    <row r="3358" spans="1:10" ht="37.5" thickTop="1" thickBot="1" x14ac:dyDescent="0.3">
      <c r="A3358" s="4" t="str">
        <f t="shared" si="283"/>
        <v>a</v>
      </c>
      <c r="B3358" s="5" t="s">
        <v>1431</v>
      </c>
      <c r="C3358" s="6" t="s">
        <v>1432</v>
      </c>
      <c r="D3358" s="7">
        <v>9200</v>
      </c>
      <c r="E3358" s="7">
        <v>8457.2000000000007</v>
      </c>
      <c r="F3358" s="7">
        <v>8455.9940100000003</v>
      </c>
      <c r="G3358" s="8">
        <f t="shared" si="284"/>
        <v>0.91926086956521746</v>
      </c>
      <c r="H3358" s="8">
        <f t="shared" si="284"/>
        <v>0.99985740079458918</v>
      </c>
      <c r="I3358" s="7"/>
      <c r="J3358" s="7"/>
    </row>
    <row r="3359" spans="1:10" ht="15.75" hidden="1" thickTop="1" x14ac:dyDescent="0.25">
      <c r="A3359" s="4" t="str">
        <f t="shared" si="283"/>
        <v>a</v>
      </c>
      <c r="B3359" s="9" t="s">
        <v>2</v>
      </c>
      <c r="C3359" s="10" t="s">
        <v>10</v>
      </c>
      <c r="D3359" s="11">
        <v>9200</v>
      </c>
      <c r="E3359" s="11">
        <v>8457.2000000000007</v>
      </c>
      <c r="F3359" s="11">
        <v>8455.9940100000003</v>
      </c>
      <c r="G3359" s="12"/>
      <c r="H3359" s="12"/>
      <c r="I3359" s="11"/>
      <c r="J3359" s="11"/>
    </row>
    <row r="3360" spans="1:10" ht="15.75" hidden="1" thickTop="1" x14ac:dyDescent="0.25">
      <c r="A3360" s="4" t="str">
        <f t="shared" si="283"/>
        <v>a</v>
      </c>
      <c r="B3360" s="9" t="s">
        <v>2</v>
      </c>
      <c r="C3360" s="13" t="s">
        <v>12</v>
      </c>
      <c r="D3360" s="14">
        <v>166</v>
      </c>
      <c r="E3360" s="14">
        <v>157</v>
      </c>
      <c r="F3360" s="14">
        <v>156.83332999999999</v>
      </c>
      <c r="G3360" s="15"/>
      <c r="H3360" s="15"/>
      <c r="I3360" s="14"/>
      <c r="J3360" s="14"/>
    </row>
    <row r="3361" spans="1:10" ht="15.75" hidden="1" thickTop="1" x14ac:dyDescent="0.25">
      <c r="A3361" s="4" t="str">
        <f t="shared" si="283"/>
        <v>a</v>
      </c>
      <c r="B3361" s="9" t="s">
        <v>2</v>
      </c>
      <c r="C3361" s="13" t="s">
        <v>15</v>
      </c>
      <c r="D3361" s="14">
        <v>9034</v>
      </c>
      <c r="E3361" s="14">
        <v>8300.2000000000007</v>
      </c>
      <c r="F3361" s="14">
        <v>8299.1606800000009</v>
      </c>
      <c r="G3361" s="15"/>
      <c r="H3361" s="15"/>
      <c r="I3361" s="14"/>
      <c r="J3361" s="14"/>
    </row>
    <row r="3362" spans="1:10" ht="37.5" thickTop="1" thickBot="1" x14ac:dyDescent="0.3">
      <c r="A3362" s="4" t="str">
        <f t="shared" si="283"/>
        <v>a</v>
      </c>
      <c r="B3362" s="5" t="s">
        <v>1433</v>
      </c>
      <c r="C3362" s="6" t="s">
        <v>1434</v>
      </c>
      <c r="D3362" s="7">
        <v>1100</v>
      </c>
      <c r="E3362" s="7">
        <v>1210.5</v>
      </c>
      <c r="F3362" s="7">
        <v>1181.8989999999999</v>
      </c>
      <c r="G3362" s="8">
        <f t="shared" si="284"/>
        <v>1.1004545454545454</v>
      </c>
      <c r="H3362" s="8">
        <f t="shared" si="284"/>
        <v>0.97637257331681115</v>
      </c>
      <c r="I3362" s="7"/>
      <c r="J3362" s="7"/>
    </row>
    <row r="3363" spans="1:10" ht="15.75" hidden="1" thickTop="1" x14ac:dyDescent="0.25">
      <c r="A3363" s="4" t="str">
        <f t="shared" si="283"/>
        <v>a</v>
      </c>
      <c r="B3363" s="9" t="s">
        <v>2</v>
      </c>
      <c r="C3363" s="10" t="s">
        <v>10</v>
      </c>
      <c r="D3363" s="11">
        <v>1100</v>
      </c>
      <c r="E3363" s="11">
        <v>1210.5</v>
      </c>
      <c r="F3363" s="11">
        <v>1181.8989999999999</v>
      </c>
      <c r="G3363" s="12"/>
      <c r="H3363" s="12"/>
      <c r="I3363" s="11"/>
      <c r="J3363" s="11"/>
    </row>
    <row r="3364" spans="1:10" ht="15.75" hidden="1" thickTop="1" x14ac:dyDescent="0.25">
      <c r="A3364" s="4" t="str">
        <f t="shared" si="283"/>
        <v>a</v>
      </c>
      <c r="B3364" s="9" t="s">
        <v>2</v>
      </c>
      <c r="C3364" s="13" t="s">
        <v>12</v>
      </c>
      <c r="D3364" s="14">
        <v>1100</v>
      </c>
      <c r="E3364" s="14">
        <v>1210.5</v>
      </c>
      <c r="F3364" s="14">
        <v>1181.8989999999999</v>
      </c>
      <c r="G3364" s="15"/>
      <c r="H3364" s="15"/>
      <c r="I3364" s="14"/>
      <c r="J3364" s="14"/>
    </row>
    <row r="3365" spans="1:10" ht="166.5" thickTop="1" thickBot="1" x14ac:dyDescent="0.3">
      <c r="A3365" s="4" t="str">
        <f t="shared" si="283"/>
        <v>a</v>
      </c>
      <c r="B3365" s="5" t="s">
        <v>1435</v>
      </c>
      <c r="C3365" s="6" t="s">
        <v>1436</v>
      </c>
      <c r="D3365" s="7">
        <v>16000</v>
      </c>
      <c r="E3365" s="7">
        <v>6407</v>
      </c>
      <c r="F3365" s="7">
        <v>6368.9459200000001</v>
      </c>
      <c r="G3365" s="8">
        <f t="shared" si="284"/>
        <v>0.4004375</v>
      </c>
      <c r="H3365" s="8">
        <f t="shared" si="284"/>
        <v>0.99406054627750895</v>
      </c>
      <c r="I3365" s="7" t="s">
        <v>1622</v>
      </c>
      <c r="J3365" s="7"/>
    </row>
    <row r="3366" spans="1:10" ht="15.75" hidden="1" thickTop="1" x14ac:dyDescent="0.25">
      <c r="A3366" s="4" t="str">
        <f t="shared" si="283"/>
        <v>a</v>
      </c>
      <c r="B3366" s="9" t="s">
        <v>2</v>
      </c>
      <c r="C3366" s="10" t="s">
        <v>10</v>
      </c>
      <c r="D3366" s="11">
        <v>16000</v>
      </c>
      <c r="E3366" s="11">
        <v>6367.8</v>
      </c>
      <c r="F3366" s="11">
        <v>6335.0460399999993</v>
      </c>
      <c r="G3366" s="12"/>
      <c r="H3366" s="12"/>
      <c r="I3366" s="11"/>
      <c r="J3366" s="11"/>
    </row>
    <row r="3367" spans="1:10" ht="15.75" hidden="1" thickTop="1" x14ac:dyDescent="0.25">
      <c r="A3367" s="4" t="str">
        <f t="shared" si="283"/>
        <v>a</v>
      </c>
      <c r="B3367" s="9" t="s">
        <v>2</v>
      </c>
      <c r="C3367" s="13" t="s">
        <v>12</v>
      </c>
      <c r="D3367" s="14">
        <v>1200</v>
      </c>
      <c r="E3367" s="14">
        <v>2013.99</v>
      </c>
      <c r="F3367" s="14">
        <v>1981.3520200000003</v>
      </c>
      <c r="G3367" s="15"/>
      <c r="H3367" s="15"/>
      <c r="I3367" s="14"/>
      <c r="J3367" s="14"/>
    </row>
    <row r="3368" spans="1:10" ht="15.75" hidden="1" thickTop="1" x14ac:dyDescent="0.25">
      <c r="A3368" s="4" t="str">
        <f t="shared" si="283"/>
        <v>a</v>
      </c>
      <c r="B3368" s="9" t="s">
        <v>2</v>
      </c>
      <c r="C3368" s="13" t="s">
        <v>15</v>
      </c>
      <c r="D3368" s="14">
        <v>14800</v>
      </c>
      <c r="E3368" s="14">
        <v>4353.8100000000004</v>
      </c>
      <c r="F3368" s="14">
        <v>4353.6940199999999</v>
      </c>
      <c r="G3368" s="15"/>
      <c r="H3368" s="15"/>
      <c r="I3368" s="14"/>
      <c r="J3368" s="14"/>
    </row>
    <row r="3369" spans="1:10" ht="15.75" hidden="1" thickTop="1" x14ac:dyDescent="0.25">
      <c r="A3369" s="4" t="str">
        <f t="shared" si="283"/>
        <v>a</v>
      </c>
      <c r="B3369" s="9" t="s">
        <v>2</v>
      </c>
      <c r="C3369" s="10" t="s">
        <v>17</v>
      </c>
      <c r="D3369" s="11">
        <v>0</v>
      </c>
      <c r="E3369" s="11">
        <v>39.200000000000003</v>
      </c>
      <c r="F3369" s="11">
        <v>33.899880000000003</v>
      </c>
      <c r="G3369" s="12"/>
      <c r="H3369" s="12"/>
      <c r="I3369" s="11"/>
      <c r="J3369" s="11"/>
    </row>
    <row r="3370" spans="1:10" s="21" customFormat="1" ht="37.5" hidden="1" thickTop="1" thickBot="1" x14ac:dyDescent="0.3">
      <c r="A3370" s="16" t="str">
        <f t="shared" si="283"/>
        <v>a</v>
      </c>
      <c r="B3370" s="17" t="s">
        <v>1437</v>
      </c>
      <c r="C3370" s="18" t="s">
        <v>1436</v>
      </c>
      <c r="D3370" s="19">
        <v>15400</v>
      </c>
      <c r="E3370" s="19">
        <v>4744</v>
      </c>
      <c r="F3370" s="19">
        <v>4740.8871899999995</v>
      </c>
      <c r="G3370" s="20">
        <f t="shared" si="284"/>
        <v>0.30805194805194808</v>
      </c>
      <c r="H3370" s="20">
        <f t="shared" si="284"/>
        <v>0.99934384274873511</v>
      </c>
      <c r="I3370" s="19" t="str">
        <f t="shared" si="285"/>
        <v>1</v>
      </c>
      <c r="J3370" s="19" t="str">
        <f t="shared" si="286"/>
        <v>0</v>
      </c>
    </row>
    <row r="3371" spans="1:10" s="21" customFormat="1" ht="15.75" hidden="1" thickTop="1" x14ac:dyDescent="0.25">
      <c r="A3371" s="16" t="str">
        <f t="shared" si="283"/>
        <v>a</v>
      </c>
      <c r="B3371" s="22" t="s">
        <v>2</v>
      </c>
      <c r="C3371" s="23" t="s">
        <v>10</v>
      </c>
      <c r="D3371" s="24">
        <v>15400</v>
      </c>
      <c r="E3371" s="24">
        <v>4744</v>
      </c>
      <c r="F3371" s="24">
        <v>4740.8871899999995</v>
      </c>
      <c r="G3371" s="25"/>
      <c r="H3371" s="25"/>
      <c r="I3371" s="24"/>
      <c r="J3371" s="24"/>
    </row>
    <row r="3372" spans="1:10" s="21" customFormat="1" ht="15.75" hidden="1" thickTop="1" x14ac:dyDescent="0.25">
      <c r="A3372" s="16" t="str">
        <f t="shared" si="283"/>
        <v>a</v>
      </c>
      <c r="B3372" s="22" t="s">
        <v>2</v>
      </c>
      <c r="C3372" s="26" t="s">
        <v>12</v>
      </c>
      <c r="D3372" s="27">
        <v>600</v>
      </c>
      <c r="E3372" s="27">
        <v>390.19</v>
      </c>
      <c r="F3372" s="27">
        <v>387.19317000000001</v>
      </c>
      <c r="G3372" s="28"/>
      <c r="H3372" s="28"/>
      <c r="I3372" s="27"/>
      <c r="J3372" s="27"/>
    </row>
    <row r="3373" spans="1:10" s="21" customFormat="1" ht="15.75" hidden="1" thickTop="1" x14ac:dyDescent="0.25">
      <c r="A3373" s="16" t="str">
        <f t="shared" si="283"/>
        <v>a</v>
      </c>
      <c r="B3373" s="22" t="s">
        <v>2</v>
      </c>
      <c r="C3373" s="26" t="s">
        <v>15</v>
      </c>
      <c r="D3373" s="27">
        <v>14800</v>
      </c>
      <c r="E3373" s="27">
        <v>4353.8100000000004</v>
      </c>
      <c r="F3373" s="27">
        <v>4353.6940199999999</v>
      </c>
      <c r="G3373" s="28"/>
      <c r="H3373" s="28"/>
      <c r="I3373" s="27"/>
      <c r="J3373" s="27"/>
    </row>
    <row r="3374" spans="1:10" s="21" customFormat="1" ht="61.5" hidden="1" thickTop="1" thickBot="1" x14ac:dyDescent="0.3">
      <c r="A3374" s="16" t="str">
        <f t="shared" si="283"/>
        <v>a</v>
      </c>
      <c r="B3374" s="17" t="s">
        <v>1438</v>
      </c>
      <c r="C3374" s="18" t="s">
        <v>1439</v>
      </c>
      <c r="D3374" s="19">
        <v>600</v>
      </c>
      <c r="E3374" s="19">
        <v>1663</v>
      </c>
      <c r="F3374" s="19">
        <v>1628.0587300000002</v>
      </c>
      <c r="G3374" s="20">
        <f t="shared" si="284"/>
        <v>2.7716666666666665</v>
      </c>
      <c r="H3374" s="20">
        <f t="shared" si="284"/>
        <v>0.97898901383042702</v>
      </c>
      <c r="I3374" s="19" t="str">
        <f t="shared" si="285"/>
        <v>1</v>
      </c>
      <c r="J3374" s="19" t="str">
        <f t="shared" si="286"/>
        <v>0</v>
      </c>
    </row>
    <row r="3375" spans="1:10" s="21" customFormat="1" ht="15.75" hidden="1" thickTop="1" x14ac:dyDescent="0.25">
      <c r="A3375" s="16" t="str">
        <f t="shared" si="283"/>
        <v>a</v>
      </c>
      <c r="B3375" s="22" t="s">
        <v>2</v>
      </c>
      <c r="C3375" s="23" t="s">
        <v>10</v>
      </c>
      <c r="D3375" s="24">
        <v>600</v>
      </c>
      <c r="E3375" s="24">
        <v>1623.8</v>
      </c>
      <c r="F3375" s="24">
        <v>1594.1588500000003</v>
      </c>
      <c r="G3375" s="25"/>
      <c r="H3375" s="25"/>
      <c r="I3375" s="24"/>
      <c r="J3375" s="24"/>
    </row>
    <row r="3376" spans="1:10" s="21" customFormat="1" ht="15.75" hidden="1" thickTop="1" x14ac:dyDescent="0.25">
      <c r="A3376" s="16" t="str">
        <f t="shared" si="283"/>
        <v>a</v>
      </c>
      <c r="B3376" s="22" t="s">
        <v>2</v>
      </c>
      <c r="C3376" s="26" t="s">
        <v>12</v>
      </c>
      <c r="D3376" s="27">
        <v>600</v>
      </c>
      <c r="E3376" s="27">
        <v>1623.8</v>
      </c>
      <c r="F3376" s="27">
        <v>1594.1588500000003</v>
      </c>
      <c r="G3376" s="28"/>
      <c r="H3376" s="28"/>
      <c r="I3376" s="27"/>
      <c r="J3376" s="27"/>
    </row>
    <row r="3377" spans="1:10" s="21" customFormat="1" ht="15.75" hidden="1" thickTop="1" x14ac:dyDescent="0.25">
      <c r="A3377" s="16" t="str">
        <f t="shared" si="283"/>
        <v>a</v>
      </c>
      <c r="B3377" s="22" t="s">
        <v>2</v>
      </c>
      <c r="C3377" s="23" t="s">
        <v>17</v>
      </c>
      <c r="D3377" s="24">
        <v>0</v>
      </c>
      <c r="E3377" s="24">
        <v>39.200000000000003</v>
      </c>
      <c r="F3377" s="24">
        <v>33.899880000000003</v>
      </c>
      <c r="G3377" s="25"/>
      <c r="H3377" s="25"/>
      <c r="I3377" s="24"/>
      <c r="J3377" s="24"/>
    </row>
    <row r="3378" spans="1:10" ht="31.5" thickTop="1" thickBot="1" x14ac:dyDescent="0.3">
      <c r="A3378" s="4" t="str">
        <f t="shared" si="283"/>
        <v>a</v>
      </c>
      <c r="B3378" s="5" t="s">
        <v>1440</v>
      </c>
      <c r="C3378" s="6" t="s">
        <v>1441</v>
      </c>
      <c r="D3378" s="7">
        <v>180100</v>
      </c>
      <c r="E3378" s="7">
        <v>180689.41</v>
      </c>
      <c r="F3378" s="7">
        <v>179350.98246000003</v>
      </c>
      <c r="G3378" s="8">
        <f t="shared" si="284"/>
        <v>1.0032726818434203</v>
      </c>
      <c r="H3378" s="8">
        <f t="shared" si="284"/>
        <v>0.9925926619606541</v>
      </c>
      <c r="I3378" s="7"/>
      <c r="J3378" s="7"/>
    </row>
    <row r="3379" spans="1:10" ht="15.75" hidden="1" thickTop="1" x14ac:dyDescent="0.25">
      <c r="A3379" s="4" t="str">
        <f t="shared" ref="A3379:A3442" si="287">IF(OR(D3379&lt;&gt;0,E3379&lt;&gt;0,F3379&lt;&gt;0),"a","b")</f>
        <v>a</v>
      </c>
      <c r="B3379" s="9" t="s">
        <v>2</v>
      </c>
      <c r="C3379" s="10" t="s">
        <v>10</v>
      </c>
      <c r="D3379" s="11">
        <v>180079</v>
      </c>
      <c r="E3379" s="11">
        <v>180033.30999999997</v>
      </c>
      <c r="F3379" s="11">
        <v>178715.65739000001</v>
      </c>
      <c r="G3379" s="12"/>
      <c r="H3379" s="12"/>
      <c r="I3379" s="11"/>
      <c r="J3379" s="11"/>
    </row>
    <row r="3380" spans="1:10" ht="15.75" hidden="1" thickTop="1" x14ac:dyDescent="0.25">
      <c r="A3380" s="4" t="str">
        <f t="shared" si="287"/>
        <v>a</v>
      </c>
      <c r="B3380" s="9" t="s">
        <v>2</v>
      </c>
      <c r="C3380" s="13" t="s">
        <v>12</v>
      </c>
      <c r="D3380" s="14">
        <v>29779</v>
      </c>
      <c r="E3380" s="14">
        <v>34820.129999999997</v>
      </c>
      <c r="F3380" s="14">
        <v>34132.401249999995</v>
      </c>
      <c r="G3380" s="15"/>
      <c r="H3380" s="15"/>
      <c r="I3380" s="14"/>
      <c r="J3380" s="14"/>
    </row>
    <row r="3381" spans="1:10" ht="15.75" hidden="1" thickTop="1" x14ac:dyDescent="0.25">
      <c r="A3381" s="4" t="str">
        <f t="shared" si="287"/>
        <v>a</v>
      </c>
      <c r="B3381" s="9" t="s">
        <v>2</v>
      </c>
      <c r="C3381" s="13" t="s">
        <v>15</v>
      </c>
      <c r="D3381" s="14">
        <v>149640</v>
      </c>
      <c r="E3381" s="14">
        <v>144195.34</v>
      </c>
      <c r="F3381" s="14">
        <v>143569.84502000001</v>
      </c>
      <c r="G3381" s="15"/>
      <c r="H3381" s="15"/>
      <c r="I3381" s="14"/>
      <c r="J3381" s="14"/>
    </row>
    <row r="3382" spans="1:10" ht="15.75" hidden="1" thickTop="1" x14ac:dyDescent="0.25">
      <c r="A3382" s="4" t="str">
        <f t="shared" si="287"/>
        <v>a</v>
      </c>
      <c r="B3382" s="9" t="s">
        <v>2</v>
      </c>
      <c r="C3382" s="13" t="s">
        <v>16</v>
      </c>
      <c r="D3382" s="14">
        <v>660</v>
      </c>
      <c r="E3382" s="14">
        <v>1017.8399999999999</v>
      </c>
      <c r="F3382" s="14">
        <v>1013.41112</v>
      </c>
      <c r="G3382" s="15"/>
      <c r="H3382" s="15"/>
      <c r="I3382" s="14"/>
      <c r="J3382" s="14"/>
    </row>
    <row r="3383" spans="1:10" ht="15.75" hidden="1" thickTop="1" x14ac:dyDescent="0.25">
      <c r="A3383" s="4" t="str">
        <f t="shared" si="287"/>
        <v>a</v>
      </c>
      <c r="B3383" s="9" t="s">
        <v>2</v>
      </c>
      <c r="C3383" s="10" t="s">
        <v>17</v>
      </c>
      <c r="D3383" s="11">
        <v>21</v>
      </c>
      <c r="E3383" s="11">
        <v>656.1</v>
      </c>
      <c r="F3383" s="11">
        <v>635.32506999999998</v>
      </c>
      <c r="G3383" s="12"/>
      <c r="H3383" s="12"/>
      <c r="I3383" s="11"/>
      <c r="J3383" s="11"/>
    </row>
    <row r="3384" spans="1:10" ht="37.5" thickTop="1" thickBot="1" x14ac:dyDescent="0.3">
      <c r="A3384" s="4" t="str">
        <f t="shared" si="287"/>
        <v>a</v>
      </c>
      <c r="B3384" s="5" t="s">
        <v>1442</v>
      </c>
      <c r="C3384" s="6" t="s">
        <v>1443</v>
      </c>
      <c r="D3384" s="7">
        <v>21000</v>
      </c>
      <c r="E3384" s="7">
        <v>20550.7</v>
      </c>
      <c r="F3384" s="7">
        <v>20550.249960000001</v>
      </c>
      <c r="G3384" s="8">
        <f t="shared" ref="G3384:H3441" si="288">E3384/D3384</f>
        <v>0.97860476190476198</v>
      </c>
      <c r="H3384" s="8">
        <f t="shared" si="288"/>
        <v>0.99997810098926077</v>
      </c>
      <c r="I3384" s="7"/>
      <c r="J3384" s="7"/>
    </row>
    <row r="3385" spans="1:10" ht="15.75" hidden="1" thickTop="1" x14ac:dyDescent="0.25">
      <c r="A3385" s="4" t="str">
        <f t="shared" si="287"/>
        <v>a</v>
      </c>
      <c r="B3385" s="9" t="s">
        <v>2</v>
      </c>
      <c r="C3385" s="10" t="s">
        <v>10</v>
      </c>
      <c r="D3385" s="11">
        <v>21000</v>
      </c>
      <c r="E3385" s="11">
        <v>20550.7</v>
      </c>
      <c r="F3385" s="11">
        <v>20550.249960000001</v>
      </c>
      <c r="G3385" s="12"/>
      <c r="H3385" s="12"/>
      <c r="I3385" s="11"/>
      <c r="J3385" s="11"/>
    </row>
    <row r="3386" spans="1:10" ht="15.75" hidden="1" thickTop="1" x14ac:dyDescent="0.25">
      <c r="A3386" s="4" t="str">
        <f t="shared" si="287"/>
        <v>a</v>
      </c>
      <c r="B3386" s="9" t="s">
        <v>2</v>
      </c>
      <c r="C3386" s="13" t="s">
        <v>15</v>
      </c>
      <c r="D3386" s="14">
        <v>21000</v>
      </c>
      <c r="E3386" s="14">
        <v>20550.7</v>
      </c>
      <c r="F3386" s="14">
        <v>20550.249960000001</v>
      </c>
      <c r="G3386" s="15"/>
      <c r="H3386" s="15"/>
      <c r="I3386" s="14"/>
      <c r="J3386" s="14"/>
    </row>
    <row r="3387" spans="1:10" ht="37.5" thickTop="1" thickBot="1" x14ac:dyDescent="0.3">
      <c r="A3387" s="4" t="str">
        <f t="shared" si="287"/>
        <v>a</v>
      </c>
      <c r="B3387" s="5" t="s">
        <v>1444</v>
      </c>
      <c r="C3387" s="6" t="s">
        <v>1445</v>
      </c>
      <c r="D3387" s="7">
        <v>13000</v>
      </c>
      <c r="E3387" s="7">
        <v>11290.41</v>
      </c>
      <c r="F3387" s="7">
        <v>11290.399460000001</v>
      </c>
      <c r="G3387" s="8">
        <f t="shared" si="288"/>
        <v>0.86849307692307687</v>
      </c>
      <c r="H3387" s="8">
        <f t="shared" si="288"/>
        <v>0.9999990664643712</v>
      </c>
      <c r="I3387" s="7"/>
      <c r="J3387" s="7"/>
    </row>
    <row r="3388" spans="1:10" ht="15.75" hidden="1" thickTop="1" x14ac:dyDescent="0.25">
      <c r="A3388" s="4" t="str">
        <f t="shared" si="287"/>
        <v>a</v>
      </c>
      <c r="B3388" s="9" t="s">
        <v>2</v>
      </c>
      <c r="C3388" s="10" t="s">
        <v>10</v>
      </c>
      <c r="D3388" s="11">
        <v>13000</v>
      </c>
      <c r="E3388" s="11">
        <v>11290.41</v>
      </c>
      <c r="F3388" s="11">
        <v>11290.399460000001</v>
      </c>
      <c r="G3388" s="12"/>
      <c r="H3388" s="12"/>
      <c r="I3388" s="11"/>
      <c r="J3388" s="11"/>
    </row>
    <row r="3389" spans="1:10" ht="15.75" hidden="1" thickTop="1" x14ac:dyDescent="0.25">
      <c r="A3389" s="4" t="str">
        <f t="shared" si="287"/>
        <v>a</v>
      </c>
      <c r="B3389" s="9" t="s">
        <v>2</v>
      </c>
      <c r="C3389" s="13" t="s">
        <v>12</v>
      </c>
      <c r="D3389" s="14">
        <v>200</v>
      </c>
      <c r="E3389" s="14">
        <v>204</v>
      </c>
      <c r="F3389" s="14">
        <v>204</v>
      </c>
      <c r="G3389" s="15"/>
      <c r="H3389" s="15"/>
      <c r="I3389" s="14"/>
      <c r="J3389" s="14"/>
    </row>
    <row r="3390" spans="1:10" ht="15.75" hidden="1" thickTop="1" x14ac:dyDescent="0.25">
      <c r="A3390" s="4" t="str">
        <f t="shared" si="287"/>
        <v>a</v>
      </c>
      <c r="B3390" s="9" t="s">
        <v>2</v>
      </c>
      <c r="C3390" s="13" t="s">
        <v>15</v>
      </c>
      <c r="D3390" s="14">
        <v>12800</v>
      </c>
      <c r="E3390" s="14">
        <v>11086.41</v>
      </c>
      <c r="F3390" s="14">
        <v>11086.399460000001</v>
      </c>
      <c r="G3390" s="15"/>
      <c r="H3390" s="15"/>
      <c r="I3390" s="14"/>
      <c r="J3390" s="14"/>
    </row>
    <row r="3391" spans="1:10" ht="37.5" thickTop="1" thickBot="1" x14ac:dyDescent="0.3">
      <c r="A3391" s="4" t="str">
        <f t="shared" si="287"/>
        <v>a</v>
      </c>
      <c r="B3391" s="5" t="s">
        <v>1446</v>
      </c>
      <c r="C3391" s="6" t="s">
        <v>1447</v>
      </c>
      <c r="D3391" s="7">
        <v>2000</v>
      </c>
      <c r="E3391" s="7">
        <v>2000</v>
      </c>
      <c r="F3391" s="7">
        <v>1999.9946399999999</v>
      </c>
      <c r="G3391" s="8">
        <f t="shared" si="288"/>
        <v>1</v>
      </c>
      <c r="H3391" s="8">
        <f t="shared" si="288"/>
        <v>0.99999731999999997</v>
      </c>
      <c r="I3391" s="7"/>
      <c r="J3391" s="7"/>
    </row>
    <row r="3392" spans="1:10" ht="15.75" hidden="1" thickTop="1" x14ac:dyDescent="0.25">
      <c r="A3392" s="4" t="str">
        <f t="shared" si="287"/>
        <v>a</v>
      </c>
      <c r="B3392" s="9" t="s">
        <v>2</v>
      </c>
      <c r="C3392" s="10" t="s">
        <v>10</v>
      </c>
      <c r="D3392" s="11">
        <v>2000</v>
      </c>
      <c r="E3392" s="11">
        <v>2000</v>
      </c>
      <c r="F3392" s="11">
        <v>1999.9946399999999</v>
      </c>
      <c r="G3392" s="12"/>
      <c r="H3392" s="12"/>
      <c r="I3392" s="11"/>
      <c r="J3392" s="11"/>
    </row>
    <row r="3393" spans="1:10" ht="15.75" hidden="1" thickTop="1" x14ac:dyDescent="0.25">
      <c r="A3393" s="4" t="str">
        <f t="shared" si="287"/>
        <v>a</v>
      </c>
      <c r="B3393" s="9" t="s">
        <v>2</v>
      </c>
      <c r="C3393" s="13" t="s">
        <v>15</v>
      </c>
      <c r="D3393" s="14">
        <v>2000</v>
      </c>
      <c r="E3393" s="14">
        <v>2000</v>
      </c>
      <c r="F3393" s="14">
        <v>1999.9946399999999</v>
      </c>
      <c r="G3393" s="15"/>
      <c r="H3393" s="15"/>
      <c r="I3393" s="14"/>
      <c r="J3393" s="14"/>
    </row>
    <row r="3394" spans="1:10" ht="37.5" thickTop="1" thickBot="1" x14ac:dyDescent="0.3">
      <c r="A3394" s="4" t="str">
        <f t="shared" si="287"/>
        <v>a</v>
      </c>
      <c r="B3394" s="5" t="s">
        <v>1448</v>
      </c>
      <c r="C3394" s="6" t="s">
        <v>1449</v>
      </c>
      <c r="D3394" s="7">
        <v>35000</v>
      </c>
      <c r="E3394" s="7">
        <v>33813.1</v>
      </c>
      <c r="F3394" s="7">
        <v>33811.38953</v>
      </c>
      <c r="G3394" s="8">
        <f t="shared" si="288"/>
        <v>0.96608857142857141</v>
      </c>
      <c r="H3394" s="8">
        <f t="shared" si="288"/>
        <v>0.99994941398452086</v>
      </c>
      <c r="I3394" s="7"/>
      <c r="J3394" s="7"/>
    </row>
    <row r="3395" spans="1:10" ht="15.75" hidden="1" thickTop="1" x14ac:dyDescent="0.25">
      <c r="A3395" s="4" t="str">
        <f t="shared" si="287"/>
        <v>a</v>
      </c>
      <c r="B3395" s="9" t="s">
        <v>2</v>
      </c>
      <c r="C3395" s="10" t="s">
        <v>10</v>
      </c>
      <c r="D3395" s="11">
        <v>35000</v>
      </c>
      <c r="E3395" s="11">
        <v>33813.1</v>
      </c>
      <c r="F3395" s="11">
        <v>33811.38953</v>
      </c>
      <c r="G3395" s="12"/>
      <c r="H3395" s="12"/>
      <c r="I3395" s="11"/>
      <c r="J3395" s="11"/>
    </row>
    <row r="3396" spans="1:10" ht="15.75" hidden="1" thickTop="1" x14ac:dyDescent="0.25">
      <c r="A3396" s="4" t="str">
        <f t="shared" si="287"/>
        <v>a</v>
      </c>
      <c r="B3396" s="9" t="s">
        <v>2</v>
      </c>
      <c r="C3396" s="13" t="s">
        <v>12</v>
      </c>
      <c r="D3396" s="14">
        <v>36</v>
      </c>
      <c r="E3396" s="14">
        <v>36</v>
      </c>
      <c r="F3396" s="14">
        <v>36</v>
      </c>
      <c r="G3396" s="15"/>
      <c r="H3396" s="15"/>
      <c r="I3396" s="14"/>
      <c r="J3396" s="14"/>
    </row>
    <row r="3397" spans="1:10" ht="15.75" hidden="1" thickTop="1" x14ac:dyDescent="0.25">
      <c r="A3397" s="4" t="str">
        <f t="shared" si="287"/>
        <v>a</v>
      </c>
      <c r="B3397" s="9" t="s">
        <v>2</v>
      </c>
      <c r="C3397" s="13" t="s">
        <v>15</v>
      </c>
      <c r="D3397" s="14">
        <v>34964</v>
      </c>
      <c r="E3397" s="14">
        <v>33777.1</v>
      </c>
      <c r="F3397" s="14">
        <v>33775.38953</v>
      </c>
      <c r="G3397" s="15"/>
      <c r="H3397" s="15"/>
      <c r="I3397" s="14"/>
      <c r="J3397" s="14"/>
    </row>
    <row r="3398" spans="1:10" ht="37.5" thickTop="1" thickBot="1" x14ac:dyDescent="0.3">
      <c r="A3398" s="4" t="str">
        <f t="shared" si="287"/>
        <v>a</v>
      </c>
      <c r="B3398" s="5" t="s">
        <v>1450</v>
      </c>
      <c r="C3398" s="6" t="s">
        <v>1451</v>
      </c>
      <c r="D3398" s="7">
        <v>2800</v>
      </c>
      <c r="E3398" s="7">
        <v>2851.9</v>
      </c>
      <c r="F3398" s="7">
        <v>2851.6584300000004</v>
      </c>
      <c r="G3398" s="8">
        <f t="shared" si="288"/>
        <v>1.0185357142857143</v>
      </c>
      <c r="H3398" s="8">
        <f t="shared" si="288"/>
        <v>0.99991529506644705</v>
      </c>
      <c r="I3398" s="7"/>
      <c r="J3398" s="7"/>
    </row>
    <row r="3399" spans="1:10" ht="15.75" hidden="1" thickTop="1" x14ac:dyDescent="0.25">
      <c r="A3399" s="4" t="str">
        <f t="shared" si="287"/>
        <v>a</v>
      </c>
      <c r="B3399" s="9" t="s">
        <v>2</v>
      </c>
      <c r="C3399" s="10" t="s">
        <v>10</v>
      </c>
      <c r="D3399" s="11">
        <v>2800</v>
      </c>
      <c r="E3399" s="11">
        <v>2851.9</v>
      </c>
      <c r="F3399" s="11">
        <v>2851.6584300000004</v>
      </c>
      <c r="G3399" s="12"/>
      <c r="H3399" s="12"/>
      <c r="I3399" s="11"/>
      <c r="J3399" s="11"/>
    </row>
    <row r="3400" spans="1:10" ht="15.75" hidden="1" thickTop="1" x14ac:dyDescent="0.25">
      <c r="A3400" s="4" t="str">
        <f t="shared" si="287"/>
        <v>a</v>
      </c>
      <c r="B3400" s="9" t="s">
        <v>2</v>
      </c>
      <c r="C3400" s="13" t="s">
        <v>12</v>
      </c>
      <c r="D3400" s="14">
        <v>286</v>
      </c>
      <c r="E3400" s="14">
        <v>285.39999999999998</v>
      </c>
      <c r="F3400" s="14">
        <v>285.32664</v>
      </c>
      <c r="G3400" s="15"/>
      <c r="H3400" s="15"/>
      <c r="I3400" s="14"/>
      <c r="J3400" s="14"/>
    </row>
    <row r="3401" spans="1:10" ht="15.75" hidden="1" thickTop="1" x14ac:dyDescent="0.25">
      <c r="A3401" s="4" t="str">
        <f t="shared" si="287"/>
        <v>a</v>
      </c>
      <c r="B3401" s="9" t="s">
        <v>2</v>
      </c>
      <c r="C3401" s="13" t="s">
        <v>15</v>
      </c>
      <c r="D3401" s="14">
        <v>2514</v>
      </c>
      <c r="E3401" s="14">
        <v>2566.5</v>
      </c>
      <c r="F3401" s="14">
        <v>2566.3317900000002</v>
      </c>
      <c r="G3401" s="15"/>
      <c r="H3401" s="15"/>
      <c r="I3401" s="14"/>
      <c r="J3401" s="14"/>
    </row>
    <row r="3402" spans="1:10" ht="46.5" thickTop="1" thickBot="1" x14ac:dyDescent="0.3">
      <c r="A3402" s="4" t="str">
        <f t="shared" si="287"/>
        <v>a</v>
      </c>
      <c r="B3402" s="5" t="s">
        <v>1452</v>
      </c>
      <c r="C3402" s="6" t="s">
        <v>1453</v>
      </c>
      <c r="D3402" s="7">
        <v>8000</v>
      </c>
      <c r="E3402" s="7">
        <v>8536.1</v>
      </c>
      <c r="F3402" s="7">
        <v>8534.2235000000001</v>
      </c>
      <c r="G3402" s="8">
        <f t="shared" si="288"/>
        <v>1.0670125000000001</v>
      </c>
      <c r="H3402" s="8">
        <f t="shared" si="288"/>
        <v>0.99978016892960486</v>
      </c>
      <c r="I3402" s="7"/>
      <c r="J3402" s="7"/>
    </row>
    <row r="3403" spans="1:10" ht="15.75" hidden="1" thickTop="1" x14ac:dyDescent="0.25">
      <c r="A3403" s="4" t="str">
        <f t="shared" si="287"/>
        <v>a</v>
      </c>
      <c r="B3403" s="9" t="s">
        <v>2</v>
      </c>
      <c r="C3403" s="10" t="s">
        <v>10</v>
      </c>
      <c r="D3403" s="11">
        <v>8000</v>
      </c>
      <c r="E3403" s="11">
        <v>8536.1</v>
      </c>
      <c r="F3403" s="11">
        <v>8534.2235000000001</v>
      </c>
      <c r="G3403" s="12"/>
      <c r="H3403" s="12"/>
      <c r="I3403" s="11"/>
      <c r="J3403" s="11"/>
    </row>
    <row r="3404" spans="1:10" ht="15.75" hidden="1" thickTop="1" x14ac:dyDescent="0.25">
      <c r="A3404" s="4" t="str">
        <f t="shared" si="287"/>
        <v>a</v>
      </c>
      <c r="B3404" s="9" t="s">
        <v>2</v>
      </c>
      <c r="C3404" s="13" t="s">
        <v>12</v>
      </c>
      <c r="D3404" s="14">
        <v>252</v>
      </c>
      <c r="E3404" s="14">
        <v>216</v>
      </c>
      <c r="F3404" s="14">
        <v>216</v>
      </c>
      <c r="G3404" s="15"/>
      <c r="H3404" s="15"/>
      <c r="I3404" s="14"/>
      <c r="J3404" s="14"/>
    </row>
    <row r="3405" spans="1:10" ht="15.75" hidden="1" thickTop="1" x14ac:dyDescent="0.25">
      <c r="A3405" s="4" t="str">
        <f t="shared" si="287"/>
        <v>a</v>
      </c>
      <c r="B3405" s="9" t="s">
        <v>2</v>
      </c>
      <c r="C3405" s="13" t="s">
        <v>15</v>
      </c>
      <c r="D3405" s="14">
        <v>7748</v>
      </c>
      <c r="E3405" s="14">
        <v>8320.1</v>
      </c>
      <c r="F3405" s="14">
        <v>8318.2235000000001</v>
      </c>
      <c r="G3405" s="15"/>
      <c r="H3405" s="15"/>
      <c r="I3405" s="14"/>
      <c r="J3405" s="14"/>
    </row>
    <row r="3406" spans="1:10" ht="37.5" thickTop="1" thickBot="1" x14ac:dyDescent="0.3">
      <c r="A3406" s="4" t="str">
        <f t="shared" si="287"/>
        <v>a</v>
      </c>
      <c r="B3406" s="5" t="s">
        <v>1454</v>
      </c>
      <c r="C3406" s="6" t="s">
        <v>1455</v>
      </c>
      <c r="D3406" s="7">
        <v>39000</v>
      </c>
      <c r="E3406" s="7">
        <v>40645.899999999994</v>
      </c>
      <c r="F3406" s="7">
        <v>39777.412770000003</v>
      </c>
      <c r="G3406" s="8">
        <f t="shared" si="288"/>
        <v>1.0422025641025638</v>
      </c>
      <c r="H3406" s="8">
        <f t="shared" si="288"/>
        <v>0.978632845379239</v>
      </c>
      <c r="I3406" s="7"/>
      <c r="J3406" s="7"/>
    </row>
    <row r="3407" spans="1:10" ht="15.75" hidden="1" thickTop="1" x14ac:dyDescent="0.25">
      <c r="A3407" s="4" t="str">
        <f t="shared" si="287"/>
        <v>a</v>
      </c>
      <c r="B3407" s="9" t="s">
        <v>2</v>
      </c>
      <c r="C3407" s="10" t="s">
        <v>10</v>
      </c>
      <c r="D3407" s="11">
        <v>38979</v>
      </c>
      <c r="E3407" s="11">
        <v>39989.799999999996</v>
      </c>
      <c r="F3407" s="11">
        <v>39142.087700000004</v>
      </c>
      <c r="G3407" s="12"/>
      <c r="H3407" s="12"/>
      <c r="I3407" s="11"/>
      <c r="J3407" s="11"/>
    </row>
    <row r="3408" spans="1:10" ht="15.75" hidden="1" thickTop="1" x14ac:dyDescent="0.25">
      <c r="A3408" s="4" t="str">
        <f t="shared" si="287"/>
        <v>a</v>
      </c>
      <c r="B3408" s="9" t="s">
        <v>2</v>
      </c>
      <c r="C3408" s="13" t="s">
        <v>12</v>
      </c>
      <c r="D3408" s="14">
        <v>27501</v>
      </c>
      <c r="E3408" s="14">
        <v>33319.56</v>
      </c>
      <c r="F3408" s="14">
        <v>32633.686700000002</v>
      </c>
      <c r="G3408" s="15"/>
      <c r="H3408" s="15"/>
      <c r="I3408" s="14"/>
      <c r="J3408" s="14"/>
    </row>
    <row r="3409" spans="1:10" ht="15.75" hidden="1" thickTop="1" x14ac:dyDescent="0.25">
      <c r="A3409" s="4" t="str">
        <f t="shared" si="287"/>
        <v>a</v>
      </c>
      <c r="B3409" s="9" t="s">
        <v>2</v>
      </c>
      <c r="C3409" s="13" t="s">
        <v>15</v>
      </c>
      <c r="D3409" s="14">
        <v>10818</v>
      </c>
      <c r="E3409" s="14">
        <v>6240.4</v>
      </c>
      <c r="F3409" s="14">
        <v>6082.3898800000006</v>
      </c>
      <c r="G3409" s="15"/>
      <c r="H3409" s="15"/>
      <c r="I3409" s="14"/>
      <c r="J3409" s="14"/>
    </row>
    <row r="3410" spans="1:10" ht="15.75" hidden="1" thickTop="1" x14ac:dyDescent="0.25">
      <c r="A3410" s="4" t="str">
        <f t="shared" si="287"/>
        <v>a</v>
      </c>
      <c r="B3410" s="9" t="s">
        <v>2</v>
      </c>
      <c r="C3410" s="13" t="s">
        <v>16</v>
      </c>
      <c r="D3410" s="14">
        <v>660</v>
      </c>
      <c r="E3410" s="14">
        <v>429.84</v>
      </c>
      <c r="F3410" s="14">
        <v>426.01112000000001</v>
      </c>
      <c r="G3410" s="15"/>
      <c r="H3410" s="15"/>
      <c r="I3410" s="14"/>
      <c r="J3410" s="14"/>
    </row>
    <row r="3411" spans="1:10" ht="15.75" hidden="1" thickTop="1" x14ac:dyDescent="0.25">
      <c r="A3411" s="4" t="str">
        <f t="shared" si="287"/>
        <v>a</v>
      </c>
      <c r="B3411" s="9" t="s">
        <v>2</v>
      </c>
      <c r="C3411" s="10" t="s">
        <v>17</v>
      </c>
      <c r="D3411" s="11">
        <v>21</v>
      </c>
      <c r="E3411" s="11">
        <v>656.1</v>
      </c>
      <c r="F3411" s="11">
        <v>635.32506999999998</v>
      </c>
      <c r="G3411" s="12"/>
      <c r="H3411" s="12"/>
      <c r="I3411" s="11"/>
      <c r="J3411" s="11"/>
    </row>
    <row r="3412" spans="1:10" s="21" customFormat="1" ht="37.5" hidden="1" thickTop="1" thickBot="1" x14ac:dyDescent="0.3">
      <c r="A3412" s="16" t="str">
        <f t="shared" si="287"/>
        <v>a</v>
      </c>
      <c r="B3412" s="17" t="s">
        <v>1456</v>
      </c>
      <c r="C3412" s="18" t="s">
        <v>1457</v>
      </c>
      <c r="D3412" s="19">
        <v>725</v>
      </c>
      <c r="E3412" s="19">
        <v>651.4</v>
      </c>
      <c r="F3412" s="19">
        <v>651.33199999999999</v>
      </c>
      <c r="G3412" s="20">
        <f t="shared" si="288"/>
        <v>0.8984827586206896</v>
      </c>
      <c r="H3412" s="20">
        <f t="shared" si="288"/>
        <v>0.99989560945655509</v>
      </c>
      <c r="I3412" s="19" t="str">
        <f t="shared" ref="I3384:I3441" si="289">IF(OR(G3412-100%&gt;=30%,100%-G3412&gt;=30%),"1","0")</f>
        <v>0</v>
      </c>
      <c r="J3412" s="19" t="str">
        <f t="shared" ref="J3384:J3441" si="290">IF(OR(H3412-100%&gt;=15%,100%-H3412&gt;=15%),"1","0")</f>
        <v>0</v>
      </c>
    </row>
    <row r="3413" spans="1:10" s="21" customFormat="1" ht="15.75" hidden="1" thickTop="1" x14ac:dyDescent="0.25">
      <c r="A3413" s="16" t="str">
        <f t="shared" si="287"/>
        <v>a</v>
      </c>
      <c r="B3413" s="22" t="s">
        <v>2</v>
      </c>
      <c r="C3413" s="23" t="s">
        <v>10</v>
      </c>
      <c r="D3413" s="24">
        <v>725</v>
      </c>
      <c r="E3413" s="24">
        <v>651.4</v>
      </c>
      <c r="F3413" s="24">
        <v>651.33199999999999</v>
      </c>
      <c r="G3413" s="25"/>
      <c r="H3413" s="25"/>
      <c r="I3413" s="24"/>
      <c r="J3413" s="24"/>
    </row>
    <row r="3414" spans="1:10" s="21" customFormat="1" ht="15.75" hidden="1" thickTop="1" x14ac:dyDescent="0.25">
      <c r="A3414" s="16" t="str">
        <f t="shared" si="287"/>
        <v>a</v>
      </c>
      <c r="B3414" s="22" t="s">
        <v>2</v>
      </c>
      <c r="C3414" s="26" t="s">
        <v>15</v>
      </c>
      <c r="D3414" s="27">
        <v>725</v>
      </c>
      <c r="E3414" s="27">
        <v>651.4</v>
      </c>
      <c r="F3414" s="27">
        <v>651.33199999999999</v>
      </c>
      <c r="G3414" s="28"/>
      <c r="H3414" s="28"/>
      <c r="I3414" s="27"/>
      <c r="J3414" s="27"/>
    </row>
    <row r="3415" spans="1:10" s="21" customFormat="1" ht="37.5" hidden="1" thickTop="1" thickBot="1" x14ac:dyDescent="0.3">
      <c r="A3415" s="16" t="str">
        <f t="shared" si="287"/>
        <v>a</v>
      </c>
      <c r="B3415" s="17" t="s">
        <v>1458</v>
      </c>
      <c r="C3415" s="18" t="s">
        <v>1459</v>
      </c>
      <c r="D3415" s="19">
        <v>38275</v>
      </c>
      <c r="E3415" s="19">
        <v>39994.499999999993</v>
      </c>
      <c r="F3415" s="19">
        <v>39126.08077</v>
      </c>
      <c r="G3415" s="20">
        <f t="shared" si="288"/>
        <v>1.0449248856956237</v>
      </c>
      <c r="H3415" s="20">
        <f t="shared" si="288"/>
        <v>0.97828653364837681</v>
      </c>
      <c r="I3415" s="19" t="str">
        <f t="shared" si="289"/>
        <v>0</v>
      </c>
      <c r="J3415" s="19" t="str">
        <f t="shared" si="290"/>
        <v>0</v>
      </c>
    </row>
    <row r="3416" spans="1:10" s="21" customFormat="1" ht="15.75" hidden="1" thickTop="1" x14ac:dyDescent="0.25">
      <c r="A3416" s="16" t="str">
        <f t="shared" si="287"/>
        <v>a</v>
      </c>
      <c r="B3416" s="22" t="s">
        <v>2</v>
      </c>
      <c r="C3416" s="23" t="s">
        <v>10</v>
      </c>
      <c r="D3416" s="24">
        <v>38254</v>
      </c>
      <c r="E3416" s="24">
        <v>39338.399999999994</v>
      </c>
      <c r="F3416" s="24">
        <v>38490.755700000002</v>
      </c>
      <c r="G3416" s="25"/>
      <c r="H3416" s="25"/>
      <c r="I3416" s="24"/>
      <c r="J3416" s="24"/>
    </row>
    <row r="3417" spans="1:10" s="21" customFormat="1" ht="15.75" hidden="1" thickTop="1" x14ac:dyDescent="0.25">
      <c r="A3417" s="16" t="str">
        <f t="shared" si="287"/>
        <v>a</v>
      </c>
      <c r="B3417" s="22" t="s">
        <v>2</v>
      </c>
      <c r="C3417" s="26" t="s">
        <v>12</v>
      </c>
      <c r="D3417" s="27">
        <v>27501</v>
      </c>
      <c r="E3417" s="27">
        <v>33319.56</v>
      </c>
      <c r="F3417" s="27">
        <v>32633.686700000002</v>
      </c>
      <c r="G3417" s="28"/>
      <c r="H3417" s="28"/>
      <c r="I3417" s="27"/>
      <c r="J3417" s="27"/>
    </row>
    <row r="3418" spans="1:10" s="21" customFormat="1" ht="15.75" hidden="1" thickTop="1" x14ac:dyDescent="0.25">
      <c r="A3418" s="16" t="str">
        <f t="shared" si="287"/>
        <v>a</v>
      </c>
      <c r="B3418" s="22" t="s">
        <v>2</v>
      </c>
      <c r="C3418" s="26" t="s">
        <v>15</v>
      </c>
      <c r="D3418" s="27">
        <v>10093</v>
      </c>
      <c r="E3418" s="27">
        <v>5589</v>
      </c>
      <c r="F3418" s="27">
        <v>5431.0578800000003</v>
      </c>
      <c r="G3418" s="28"/>
      <c r="H3418" s="28"/>
      <c r="I3418" s="27"/>
      <c r="J3418" s="27"/>
    </row>
    <row r="3419" spans="1:10" s="21" customFormat="1" ht="15.75" hidden="1" thickTop="1" x14ac:dyDescent="0.25">
      <c r="A3419" s="16" t="str">
        <f t="shared" si="287"/>
        <v>a</v>
      </c>
      <c r="B3419" s="22" t="s">
        <v>2</v>
      </c>
      <c r="C3419" s="26" t="s">
        <v>16</v>
      </c>
      <c r="D3419" s="27">
        <v>660</v>
      </c>
      <c r="E3419" s="27">
        <v>429.84</v>
      </c>
      <c r="F3419" s="27">
        <v>426.01112000000001</v>
      </c>
      <c r="G3419" s="28"/>
      <c r="H3419" s="28"/>
      <c r="I3419" s="27"/>
      <c r="J3419" s="27"/>
    </row>
    <row r="3420" spans="1:10" s="21" customFormat="1" ht="15.75" hidden="1" thickTop="1" x14ac:dyDescent="0.25">
      <c r="A3420" s="16" t="str">
        <f t="shared" si="287"/>
        <v>a</v>
      </c>
      <c r="B3420" s="22" t="s">
        <v>2</v>
      </c>
      <c r="C3420" s="23" t="s">
        <v>17</v>
      </c>
      <c r="D3420" s="24">
        <v>21</v>
      </c>
      <c r="E3420" s="24">
        <v>656.1</v>
      </c>
      <c r="F3420" s="24">
        <v>635.32506999999998</v>
      </c>
      <c r="G3420" s="25"/>
      <c r="H3420" s="25"/>
      <c r="I3420" s="24"/>
      <c r="J3420" s="24"/>
    </row>
    <row r="3421" spans="1:10" ht="37.5" thickTop="1" thickBot="1" x14ac:dyDescent="0.3">
      <c r="A3421" s="4" t="str">
        <f t="shared" si="287"/>
        <v>a</v>
      </c>
      <c r="B3421" s="5" t="s">
        <v>1460</v>
      </c>
      <c r="C3421" s="6" t="s">
        <v>1461</v>
      </c>
      <c r="D3421" s="7">
        <v>26000</v>
      </c>
      <c r="E3421" s="7">
        <v>25348.199999999997</v>
      </c>
      <c r="F3421" s="7">
        <v>25346.035690000004</v>
      </c>
      <c r="G3421" s="8">
        <f t="shared" si="288"/>
        <v>0.97493076923076916</v>
      </c>
      <c r="H3421" s="8">
        <f t="shared" si="288"/>
        <v>0.99991461681697347</v>
      </c>
      <c r="I3421" s="7"/>
      <c r="J3421" s="7"/>
    </row>
    <row r="3422" spans="1:10" ht="15.75" hidden="1" thickTop="1" x14ac:dyDescent="0.25">
      <c r="A3422" s="4" t="str">
        <f t="shared" si="287"/>
        <v>a</v>
      </c>
      <c r="B3422" s="9" t="s">
        <v>2</v>
      </c>
      <c r="C3422" s="10" t="s">
        <v>10</v>
      </c>
      <c r="D3422" s="11">
        <v>26000</v>
      </c>
      <c r="E3422" s="11">
        <v>25348.199999999997</v>
      </c>
      <c r="F3422" s="11">
        <v>25346.035690000004</v>
      </c>
      <c r="G3422" s="12"/>
      <c r="H3422" s="12"/>
      <c r="I3422" s="11"/>
      <c r="J3422" s="11"/>
    </row>
    <row r="3423" spans="1:10" ht="15.75" hidden="1" thickTop="1" x14ac:dyDescent="0.25">
      <c r="A3423" s="4" t="str">
        <f t="shared" si="287"/>
        <v>a</v>
      </c>
      <c r="B3423" s="9" t="s">
        <v>2</v>
      </c>
      <c r="C3423" s="13" t="s">
        <v>12</v>
      </c>
      <c r="D3423" s="14">
        <v>34</v>
      </c>
      <c r="E3423" s="14">
        <v>4.17</v>
      </c>
      <c r="F3423" s="14">
        <v>2.6120000000000001</v>
      </c>
      <c r="G3423" s="15"/>
      <c r="H3423" s="15"/>
      <c r="I3423" s="14"/>
      <c r="J3423" s="14"/>
    </row>
    <row r="3424" spans="1:10" ht="15.75" hidden="1" thickTop="1" x14ac:dyDescent="0.25">
      <c r="A3424" s="4" t="str">
        <f t="shared" si="287"/>
        <v>a</v>
      </c>
      <c r="B3424" s="9" t="s">
        <v>2</v>
      </c>
      <c r="C3424" s="13" t="s">
        <v>15</v>
      </c>
      <c r="D3424" s="14">
        <v>25966</v>
      </c>
      <c r="E3424" s="14">
        <v>24756.03</v>
      </c>
      <c r="F3424" s="14">
        <v>24756.023690000002</v>
      </c>
      <c r="G3424" s="15"/>
      <c r="H3424" s="15"/>
      <c r="I3424" s="14"/>
      <c r="J3424" s="14"/>
    </row>
    <row r="3425" spans="1:10" ht="15.75" hidden="1" thickTop="1" x14ac:dyDescent="0.25">
      <c r="A3425" s="4" t="str">
        <f t="shared" si="287"/>
        <v>a</v>
      </c>
      <c r="B3425" s="9" t="s">
        <v>2</v>
      </c>
      <c r="C3425" s="13" t="s">
        <v>16</v>
      </c>
      <c r="D3425" s="14">
        <v>0</v>
      </c>
      <c r="E3425" s="14">
        <v>588</v>
      </c>
      <c r="F3425" s="14">
        <v>587.4</v>
      </c>
      <c r="G3425" s="15"/>
      <c r="H3425" s="15"/>
      <c r="I3425" s="14"/>
      <c r="J3425" s="14"/>
    </row>
    <row r="3426" spans="1:10" ht="37.5" thickTop="1" thickBot="1" x14ac:dyDescent="0.3">
      <c r="A3426" s="4" t="str">
        <f t="shared" si="287"/>
        <v>a</v>
      </c>
      <c r="B3426" s="5" t="s">
        <v>1462</v>
      </c>
      <c r="C3426" s="6" t="s">
        <v>1463</v>
      </c>
      <c r="D3426" s="7">
        <v>22300</v>
      </c>
      <c r="E3426" s="7">
        <v>26880</v>
      </c>
      <c r="F3426" s="7">
        <v>26874.341769999999</v>
      </c>
      <c r="G3426" s="8">
        <f t="shared" si="288"/>
        <v>1.2053811659192826</v>
      </c>
      <c r="H3426" s="8">
        <f t="shared" si="288"/>
        <v>0.99978950037202374</v>
      </c>
      <c r="I3426" s="7"/>
      <c r="J3426" s="7"/>
    </row>
    <row r="3427" spans="1:10" ht="15.75" hidden="1" thickTop="1" x14ac:dyDescent="0.25">
      <c r="A3427" s="4" t="str">
        <f t="shared" si="287"/>
        <v>a</v>
      </c>
      <c r="B3427" s="9" t="s">
        <v>2</v>
      </c>
      <c r="C3427" s="10" t="s">
        <v>10</v>
      </c>
      <c r="D3427" s="11">
        <v>22300</v>
      </c>
      <c r="E3427" s="11">
        <v>26880</v>
      </c>
      <c r="F3427" s="11">
        <v>26874.341769999999</v>
      </c>
      <c r="G3427" s="12"/>
      <c r="H3427" s="12"/>
      <c r="I3427" s="11"/>
      <c r="J3427" s="11"/>
    </row>
    <row r="3428" spans="1:10" ht="15.75" hidden="1" thickTop="1" x14ac:dyDescent="0.25">
      <c r="A3428" s="4" t="str">
        <f t="shared" si="287"/>
        <v>a</v>
      </c>
      <c r="B3428" s="9" t="s">
        <v>2</v>
      </c>
      <c r="C3428" s="13" t="s">
        <v>12</v>
      </c>
      <c r="D3428" s="14">
        <v>20</v>
      </c>
      <c r="E3428" s="14">
        <v>0</v>
      </c>
      <c r="F3428" s="14">
        <v>0</v>
      </c>
      <c r="G3428" s="15"/>
      <c r="H3428" s="15"/>
      <c r="I3428" s="14"/>
      <c r="J3428" s="14"/>
    </row>
    <row r="3429" spans="1:10" ht="15.75" hidden="1" thickTop="1" x14ac:dyDescent="0.25">
      <c r="A3429" s="4" t="str">
        <f t="shared" si="287"/>
        <v>a</v>
      </c>
      <c r="B3429" s="9" t="s">
        <v>2</v>
      </c>
      <c r="C3429" s="13" t="s">
        <v>15</v>
      </c>
      <c r="D3429" s="14">
        <v>22280</v>
      </c>
      <c r="E3429" s="14">
        <v>26880</v>
      </c>
      <c r="F3429" s="14">
        <v>26874.341769999999</v>
      </c>
      <c r="G3429" s="15"/>
      <c r="H3429" s="15"/>
      <c r="I3429" s="14"/>
      <c r="J3429" s="14"/>
    </row>
    <row r="3430" spans="1:10" ht="91.5" thickTop="1" thickBot="1" x14ac:dyDescent="0.3">
      <c r="A3430" s="4" t="str">
        <f t="shared" si="287"/>
        <v>a</v>
      </c>
      <c r="B3430" s="5" t="s">
        <v>1464</v>
      </c>
      <c r="C3430" s="6" t="s">
        <v>1465</v>
      </c>
      <c r="D3430" s="7">
        <v>1000</v>
      </c>
      <c r="E3430" s="7">
        <v>698.5</v>
      </c>
      <c r="F3430" s="7">
        <v>698.41027999999994</v>
      </c>
      <c r="G3430" s="8">
        <f t="shared" si="288"/>
        <v>0.69850000000000001</v>
      </c>
      <c r="H3430" s="8">
        <f t="shared" si="288"/>
        <v>0.99987155332856115</v>
      </c>
      <c r="I3430" s="7" t="s">
        <v>1623</v>
      </c>
      <c r="J3430" s="7"/>
    </row>
    <row r="3431" spans="1:10" ht="15.75" hidden="1" thickTop="1" x14ac:dyDescent="0.25">
      <c r="A3431" s="4" t="str">
        <f t="shared" si="287"/>
        <v>a</v>
      </c>
      <c r="B3431" s="9" t="s">
        <v>2</v>
      </c>
      <c r="C3431" s="10" t="s">
        <v>10</v>
      </c>
      <c r="D3431" s="11">
        <v>1000</v>
      </c>
      <c r="E3431" s="11">
        <v>698.5</v>
      </c>
      <c r="F3431" s="11">
        <v>698.41027999999994</v>
      </c>
      <c r="G3431" s="12"/>
      <c r="H3431" s="12"/>
      <c r="I3431" s="11"/>
      <c r="J3431" s="11"/>
    </row>
    <row r="3432" spans="1:10" ht="15.75" hidden="1" thickTop="1" x14ac:dyDescent="0.25">
      <c r="A3432" s="4" t="str">
        <f t="shared" si="287"/>
        <v>a</v>
      </c>
      <c r="B3432" s="9" t="s">
        <v>2</v>
      </c>
      <c r="C3432" s="13" t="s">
        <v>12</v>
      </c>
      <c r="D3432" s="14">
        <v>1000</v>
      </c>
      <c r="E3432" s="14">
        <v>698.5</v>
      </c>
      <c r="F3432" s="14">
        <v>698.41027999999994</v>
      </c>
      <c r="G3432" s="15"/>
      <c r="H3432" s="15"/>
      <c r="I3432" s="14"/>
      <c r="J3432" s="14"/>
    </row>
    <row r="3433" spans="1:10" ht="37.5" thickTop="1" thickBot="1" x14ac:dyDescent="0.3">
      <c r="A3433" s="4" t="str">
        <f t="shared" si="287"/>
        <v>a</v>
      </c>
      <c r="B3433" s="5" t="s">
        <v>1466</v>
      </c>
      <c r="C3433" s="6" t="s">
        <v>1467</v>
      </c>
      <c r="D3433" s="7">
        <v>10000</v>
      </c>
      <c r="E3433" s="7">
        <v>8074.6</v>
      </c>
      <c r="F3433" s="7">
        <v>7616.86643</v>
      </c>
      <c r="G3433" s="8">
        <f t="shared" si="288"/>
        <v>0.80746000000000007</v>
      </c>
      <c r="H3433" s="8">
        <f t="shared" si="288"/>
        <v>0.943311920095113</v>
      </c>
      <c r="I3433" s="7"/>
      <c r="J3433" s="7"/>
    </row>
    <row r="3434" spans="1:10" ht="15.75" hidden="1" thickTop="1" x14ac:dyDescent="0.25">
      <c r="A3434" s="4" t="str">
        <f t="shared" si="287"/>
        <v>a</v>
      </c>
      <c r="B3434" s="9" t="s">
        <v>2</v>
      </c>
      <c r="C3434" s="10" t="s">
        <v>10</v>
      </c>
      <c r="D3434" s="11">
        <v>10000</v>
      </c>
      <c r="E3434" s="11">
        <v>8074.6</v>
      </c>
      <c r="F3434" s="11">
        <v>7616.86643</v>
      </c>
      <c r="G3434" s="12"/>
      <c r="H3434" s="12"/>
      <c r="I3434" s="11"/>
      <c r="J3434" s="11"/>
    </row>
    <row r="3435" spans="1:10" ht="15.75" hidden="1" thickTop="1" x14ac:dyDescent="0.25">
      <c r="A3435" s="4" t="str">
        <f t="shared" si="287"/>
        <v>a</v>
      </c>
      <c r="B3435" s="9" t="s">
        <v>2</v>
      </c>
      <c r="C3435" s="13" t="s">
        <v>12</v>
      </c>
      <c r="D3435" s="14">
        <v>450</v>
      </c>
      <c r="E3435" s="14">
        <v>56.5</v>
      </c>
      <c r="F3435" s="14">
        <v>56.365629999999996</v>
      </c>
      <c r="G3435" s="15"/>
      <c r="H3435" s="15"/>
      <c r="I3435" s="14"/>
      <c r="J3435" s="14"/>
    </row>
    <row r="3436" spans="1:10" ht="15.75" hidden="1" thickTop="1" x14ac:dyDescent="0.25">
      <c r="A3436" s="4" t="str">
        <f t="shared" si="287"/>
        <v>a</v>
      </c>
      <c r="B3436" s="9" t="s">
        <v>2</v>
      </c>
      <c r="C3436" s="13" t="s">
        <v>15</v>
      </c>
      <c r="D3436" s="14">
        <v>9550</v>
      </c>
      <c r="E3436" s="14">
        <v>8018.1</v>
      </c>
      <c r="F3436" s="14">
        <v>7560.5007999999998</v>
      </c>
      <c r="G3436" s="15"/>
      <c r="H3436" s="15"/>
      <c r="I3436" s="14"/>
      <c r="J3436" s="14"/>
    </row>
    <row r="3437" spans="1:10" ht="196.5" thickTop="1" thickBot="1" x14ac:dyDescent="0.3">
      <c r="A3437" s="4" t="str">
        <f t="shared" si="287"/>
        <v>a</v>
      </c>
      <c r="B3437" s="5" t="s">
        <v>1468</v>
      </c>
      <c r="C3437" s="6" t="s">
        <v>1469</v>
      </c>
      <c r="D3437" s="7">
        <v>800</v>
      </c>
      <c r="E3437" s="7">
        <v>173.3</v>
      </c>
      <c r="F3437" s="7">
        <v>170.9</v>
      </c>
      <c r="G3437" s="8">
        <f t="shared" si="288"/>
        <v>0.21662500000000001</v>
      </c>
      <c r="H3437" s="8">
        <f t="shared" si="288"/>
        <v>0.9861511829197922</v>
      </c>
      <c r="I3437" s="7" t="s">
        <v>1624</v>
      </c>
      <c r="J3437" s="7"/>
    </row>
    <row r="3438" spans="1:10" ht="15.75" hidden="1" thickTop="1" x14ac:dyDescent="0.25">
      <c r="A3438" s="4" t="str">
        <f t="shared" si="287"/>
        <v>a</v>
      </c>
      <c r="B3438" s="9" t="s">
        <v>2</v>
      </c>
      <c r="C3438" s="10" t="s">
        <v>10</v>
      </c>
      <c r="D3438" s="11">
        <v>800</v>
      </c>
      <c r="E3438" s="11">
        <v>173.3</v>
      </c>
      <c r="F3438" s="11">
        <v>170.9</v>
      </c>
      <c r="G3438" s="12"/>
      <c r="H3438" s="12"/>
      <c r="I3438" s="11"/>
      <c r="J3438" s="11"/>
    </row>
    <row r="3439" spans="1:10" ht="15.75" hidden="1" thickTop="1" x14ac:dyDescent="0.25">
      <c r="A3439" s="4" t="str">
        <f t="shared" si="287"/>
        <v>a</v>
      </c>
      <c r="B3439" s="9" t="s">
        <v>2</v>
      </c>
      <c r="C3439" s="13" t="s">
        <v>12</v>
      </c>
      <c r="D3439" s="14">
        <v>760</v>
      </c>
      <c r="E3439" s="14">
        <v>132</v>
      </c>
      <c r="F3439" s="14">
        <v>132</v>
      </c>
      <c r="G3439" s="15"/>
      <c r="H3439" s="15"/>
      <c r="I3439" s="14"/>
      <c r="J3439" s="14"/>
    </row>
    <row r="3440" spans="1:10" ht="15.75" hidden="1" thickTop="1" x14ac:dyDescent="0.25">
      <c r="A3440" s="4" t="str">
        <f t="shared" si="287"/>
        <v>a</v>
      </c>
      <c r="B3440" s="9" t="s">
        <v>2</v>
      </c>
      <c r="C3440" s="13" t="s">
        <v>16</v>
      </c>
      <c r="D3440" s="14">
        <v>40</v>
      </c>
      <c r="E3440" s="14">
        <v>41.3</v>
      </c>
      <c r="F3440" s="14">
        <v>38.9</v>
      </c>
      <c r="G3440" s="15"/>
      <c r="H3440" s="15"/>
      <c r="I3440" s="14"/>
      <c r="J3440" s="14"/>
    </row>
    <row r="3441" spans="1:10" ht="31.5" thickTop="1" thickBot="1" x14ac:dyDescent="0.3">
      <c r="A3441" s="4" t="str">
        <f t="shared" si="287"/>
        <v>a</v>
      </c>
      <c r="B3441" s="5" t="s">
        <v>1470</v>
      </c>
      <c r="C3441" s="6" t="s">
        <v>1471</v>
      </c>
      <c r="D3441" s="7">
        <v>25000</v>
      </c>
      <c r="E3441" s="7">
        <v>24617</v>
      </c>
      <c r="F3441" s="7">
        <v>23300.894110000001</v>
      </c>
      <c r="G3441" s="8">
        <f t="shared" si="288"/>
        <v>0.98468</v>
      </c>
      <c r="H3441" s="8">
        <f t="shared" si="288"/>
        <v>0.94653670674736978</v>
      </c>
      <c r="I3441" s="7"/>
      <c r="J3441" s="7"/>
    </row>
    <row r="3442" spans="1:10" ht="15.75" hidden="1" thickTop="1" x14ac:dyDescent="0.25">
      <c r="A3442" s="4" t="str">
        <f t="shared" si="287"/>
        <v>a</v>
      </c>
      <c r="B3442" s="9" t="s">
        <v>2</v>
      </c>
      <c r="C3442" s="10" t="s">
        <v>10</v>
      </c>
      <c r="D3442" s="11">
        <v>22500</v>
      </c>
      <c r="E3442" s="11">
        <v>10317</v>
      </c>
      <c r="F3442" s="11">
        <v>9016.3867600000012</v>
      </c>
      <c r="G3442" s="12"/>
      <c r="H3442" s="12"/>
      <c r="I3442" s="11"/>
      <c r="J3442" s="11"/>
    </row>
    <row r="3443" spans="1:10" ht="15.75" hidden="1" thickTop="1" x14ac:dyDescent="0.25">
      <c r="A3443" s="4" t="str">
        <f t="shared" ref="A3443:A3472" si="291">IF(OR(D3443&lt;&gt;0,E3443&lt;&gt;0,F3443&lt;&gt;0),"a","b")</f>
        <v>a</v>
      </c>
      <c r="B3443" s="9" t="s">
        <v>2</v>
      </c>
      <c r="C3443" s="13" t="s">
        <v>12</v>
      </c>
      <c r="D3443" s="14">
        <v>48</v>
      </c>
      <c r="E3443" s="14">
        <v>605.4</v>
      </c>
      <c r="F3443" s="14">
        <v>464.12576000000001</v>
      </c>
      <c r="G3443" s="15"/>
      <c r="H3443" s="15"/>
      <c r="I3443" s="14"/>
      <c r="J3443" s="14"/>
    </row>
    <row r="3444" spans="1:10" ht="15.75" hidden="1" thickTop="1" x14ac:dyDescent="0.25">
      <c r="A3444" s="4" t="str">
        <f t="shared" si="291"/>
        <v>a</v>
      </c>
      <c r="B3444" s="9" t="s">
        <v>2</v>
      </c>
      <c r="C3444" s="13" t="s">
        <v>16</v>
      </c>
      <c r="D3444" s="14">
        <v>22452</v>
      </c>
      <c r="E3444" s="14">
        <v>9711.6</v>
      </c>
      <c r="F3444" s="14">
        <v>8552.2610000000004</v>
      </c>
      <c r="G3444" s="15"/>
      <c r="H3444" s="15"/>
      <c r="I3444" s="14"/>
      <c r="J3444" s="14"/>
    </row>
    <row r="3445" spans="1:10" ht="15.75" hidden="1" thickTop="1" x14ac:dyDescent="0.25">
      <c r="A3445" s="4" t="str">
        <f t="shared" si="291"/>
        <v>a</v>
      </c>
      <c r="B3445" s="9" t="s">
        <v>2</v>
      </c>
      <c r="C3445" s="10" t="s">
        <v>17</v>
      </c>
      <c r="D3445" s="11">
        <v>2500</v>
      </c>
      <c r="E3445" s="11">
        <v>14300</v>
      </c>
      <c r="F3445" s="11">
        <v>14284.50735</v>
      </c>
      <c r="G3445" s="12"/>
      <c r="H3445" s="12"/>
      <c r="I3445" s="11"/>
      <c r="J3445" s="11"/>
    </row>
    <row r="3446" spans="1:10" ht="31.5" thickTop="1" thickBot="1" x14ac:dyDescent="0.3">
      <c r="A3446" s="4" t="str">
        <f t="shared" si="291"/>
        <v>a</v>
      </c>
      <c r="B3446" s="5" t="s">
        <v>1472</v>
      </c>
      <c r="C3446" s="6" t="s">
        <v>1473</v>
      </c>
      <c r="D3446" s="7">
        <v>3700</v>
      </c>
      <c r="E3446" s="7">
        <v>3512.2</v>
      </c>
      <c r="F3446" s="7">
        <v>3287.11004</v>
      </c>
      <c r="G3446" s="8">
        <f t="shared" ref="G3446:H3465" si="292">E3446/D3446</f>
        <v>0.94924324324324316</v>
      </c>
      <c r="H3446" s="8">
        <f t="shared" si="292"/>
        <v>0.93591197540003424</v>
      </c>
      <c r="I3446" s="7"/>
      <c r="J3446" s="7"/>
    </row>
    <row r="3447" spans="1:10" ht="15.75" hidden="1" thickTop="1" x14ac:dyDescent="0.25">
      <c r="A3447" s="4" t="str">
        <f t="shared" si="291"/>
        <v>a</v>
      </c>
      <c r="B3447" s="9" t="s">
        <v>2</v>
      </c>
      <c r="C3447" s="10" t="s">
        <v>10</v>
      </c>
      <c r="D3447" s="11">
        <v>3700</v>
      </c>
      <c r="E3447" s="11">
        <v>3437.7999999999997</v>
      </c>
      <c r="F3447" s="11">
        <v>3228.2300400000004</v>
      </c>
      <c r="G3447" s="12"/>
      <c r="H3447" s="12"/>
      <c r="I3447" s="11"/>
      <c r="J3447" s="11"/>
    </row>
    <row r="3448" spans="1:10" ht="15.75" hidden="1" thickTop="1" x14ac:dyDescent="0.25">
      <c r="A3448" s="4" t="str">
        <f t="shared" si="291"/>
        <v>a</v>
      </c>
      <c r="B3448" s="9" t="s">
        <v>2</v>
      </c>
      <c r="C3448" s="13" t="s">
        <v>12</v>
      </c>
      <c r="D3448" s="14">
        <v>1560</v>
      </c>
      <c r="E3448" s="14">
        <v>1273.6999999999998</v>
      </c>
      <c r="F3448" s="14">
        <v>1102.4214299999999</v>
      </c>
      <c r="G3448" s="15"/>
      <c r="H3448" s="15"/>
      <c r="I3448" s="14"/>
      <c r="J3448" s="14"/>
    </row>
    <row r="3449" spans="1:10" ht="15.75" hidden="1" thickTop="1" x14ac:dyDescent="0.25">
      <c r="A3449" s="4" t="str">
        <f t="shared" si="291"/>
        <v>a</v>
      </c>
      <c r="B3449" s="9" t="s">
        <v>2</v>
      </c>
      <c r="C3449" s="13" t="s">
        <v>15</v>
      </c>
      <c r="D3449" s="14">
        <v>0</v>
      </c>
      <c r="E3449" s="14">
        <v>31.3</v>
      </c>
      <c r="F3449" s="14">
        <v>25.929269999999999</v>
      </c>
      <c r="G3449" s="15"/>
      <c r="H3449" s="15"/>
      <c r="I3449" s="14"/>
      <c r="J3449" s="14"/>
    </row>
    <row r="3450" spans="1:10" ht="15.75" hidden="1" thickTop="1" x14ac:dyDescent="0.25">
      <c r="A3450" s="4" t="str">
        <f t="shared" si="291"/>
        <v>a</v>
      </c>
      <c r="B3450" s="9" t="s">
        <v>2</v>
      </c>
      <c r="C3450" s="13" t="s">
        <v>16</v>
      </c>
      <c r="D3450" s="14">
        <v>2140</v>
      </c>
      <c r="E3450" s="14">
        <v>2132.8000000000002</v>
      </c>
      <c r="F3450" s="14">
        <v>2099.87934</v>
      </c>
      <c r="G3450" s="15"/>
      <c r="H3450" s="15"/>
      <c r="I3450" s="14"/>
      <c r="J3450" s="14"/>
    </row>
    <row r="3451" spans="1:10" ht="15.75" hidden="1" thickTop="1" x14ac:dyDescent="0.25">
      <c r="A3451" s="4" t="str">
        <f t="shared" si="291"/>
        <v>a</v>
      </c>
      <c r="B3451" s="9" t="s">
        <v>2</v>
      </c>
      <c r="C3451" s="10" t="s">
        <v>17</v>
      </c>
      <c r="D3451" s="11">
        <v>0</v>
      </c>
      <c r="E3451" s="11">
        <v>74.400000000000006</v>
      </c>
      <c r="F3451" s="11">
        <v>58.88</v>
      </c>
      <c r="G3451" s="12"/>
      <c r="H3451" s="12"/>
      <c r="I3451" s="11"/>
      <c r="J3451" s="11"/>
    </row>
    <row r="3452" spans="1:10" s="21" customFormat="1" ht="31.5" hidden="1" thickTop="1" thickBot="1" x14ac:dyDescent="0.3">
      <c r="A3452" s="16" t="str">
        <f t="shared" si="291"/>
        <v>a</v>
      </c>
      <c r="B3452" s="17" t="s">
        <v>1474</v>
      </c>
      <c r="C3452" s="18" t="s">
        <v>1475</v>
      </c>
      <c r="D3452" s="19">
        <v>700</v>
      </c>
      <c r="E3452" s="19">
        <v>512.19999999999993</v>
      </c>
      <c r="F3452" s="19">
        <v>479.21262000000002</v>
      </c>
      <c r="G3452" s="20">
        <f t="shared" si="292"/>
        <v>0.73171428571428565</v>
      </c>
      <c r="H3452" s="20">
        <f t="shared" si="292"/>
        <v>0.93559668098399074</v>
      </c>
      <c r="I3452" s="19" t="str">
        <f t="shared" ref="I3446:I3465" si="293">IF(OR(G3452-100%&gt;=30%,100%-G3452&gt;=30%),"1","0")</f>
        <v>0</v>
      </c>
      <c r="J3452" s="19" t="str">
        <f t="shared" ref="J3446:J3465" si="294">IF(OR(H3452-100%&gt;=15%,100%-H3452&gt;=15%),"1","0")</f>
        <v>0</v>
      </c>
    </row>
    <row r="3453" spans="1:10" s="21" customFormat="1" ht="15.75" hidden="1" thickTop="1" x14ac:dyDescent="0.25">
      <c r="A3453" s="16" t="str">
        <f t="shared" si="291"/>
        <v>a</v>
      </c>
      <c r="B3453" s="22" t="s">
        <v>2</v>
      </c>
      <c r="C3453" s="23" t="s">
        <v>10</v>
      </c>
      <c r="D3453" s="24">
        <v>700</v>
      </c>
      <c r="E3453" s="24">
        <v>512.19999999999993</v>
      </c>
      <c r="F3453" s="24">
        <v>479.21262000000002</v>
      </c>
      <c r="G3453" s="25"/>
      <c r="H3453" s="25"/>
      <c r="I3453" s="24"/>
      <c r="J3453" s="24"/>
    </row>
    <row r="3454" spans="1:10" s="21" customFormat="1" ht="15.75" hidden="1" thickTop="1" x14ac:dyDescent="0.25">
      <c r="A3454" s="16" t="str">
        <f t="shared" si="291"/>
        <v>a</v>
      </c>
      <c r="B3454" s="22" t="s">
        <v>2</v>
      </c>
      <c r="C3454" s="26" t="s">
        <v>12</v>
      </c>
      <c r="D3454" s="27">
        <v>650</v>
      </c>
      <c r="E3454" s="27">
        <v>454.4</v>
      </c>
      <c r="F3454" s="27">
        <v>450.22103000000004</v>
      </c>
      <c r="G3454" s="28"/>
      <c r="H3454" s="28"/>
      <c r="I3454" s="27"/>
      <c r="J3454" s="27"/>
    </row>
    <row r="3455" spans="1:10" s="21" customFormat="1" ht="15.75" hidden="1" thickTop="1" x14ac:dyDescent="0.25">
      <c r="A3455" s="16" t="str">
        <f t="shared" si="291"/>
        <v>a</v>
      </c>
      <c r="B3455" s="22" t="s">
        <v>2</v>
      </c>
      <c r="C3455" s="26" t="s">
        <v>15</v>
      </c>
      <c r="D3455" s="27">
        <v>0</v>
      </c>
      <c r="E3455" s="27">
        <v>15</v>
      </c>
      <c r="F3455" s="27">
        <v>12.916589999999999</v>
      </c>
      <c r="G3455" s="28"/>
      <c r="H3455" s="28"/>
      <c r="I3455" s="27"/>
      <c r="J3455" s="27"/>
    </row>
    <row r="3456" spans="1:10" s="21" customFormat="1" ht="15.75" hidden="1" thickTop="1" x14ac:dyDescent="0.25">
      <c r="A3456" s="16" t="str">
        <f t="shared" si="291"/>
        <v>a</v>
      </c>
      <c r="B3456" s="22" t="s">
        <v>2</v>
      </c>
      <c r="C3456" s="26" t="s">
        <v>16</v>
      </c>
      <c r="D3456" s="27">
        <v>50</v>
      </c>
      <c r="E3456" s="27">
        <v>42.8</v>
      </c>
      <c r="F3456" s="27">
        <v>16.074999999999999</v>
      </c>
      <c r="G3456" s="28"/>
      <c r="H3456" s="28"/>
      <c r="I3456" s="27"/>
      <c r="J3456" s="27"/>
    </row>
    <row r="3457" spans="1:10" s="21" customFormat="1" ht="19.5" hidden="1" thickTop="1" thickBot="1" x14ac:dyDescent="0.3">
      <c r="A3457" s="16" t="str">
        <f t="shared" si="291"/>
        <v>a</v>
      </c>
      <c r="B3457" s="17" t="s">
        <v>1476</v>
      </c>
      <c r="C3457" s="18" t="s">
        <v>1477</v>
      </c>
      <c r="D3457" s="19">
        <v>910</v>
      </c>
      <c r="E3457" s="19">
        <v>909.99999999999989</v>
      </c>
      <c r="F3457" s="19">
        <v>724.09307999999999</v>
      </c>
      <c r="G3457" s="20">
        <f t="shared" si="292"/>
        <v>0.99999999999999989</v>
      </c>
      <c r="H3457" s="20">
        <f t="shared" si="292"/>
        <v>0.79570668131868139</v>
      </c>
      <c r="I3457" s="19" t="str">
        <f t="shared" si="293"/>
        <v>0</v>
      </c>
      <c r="J3457" s="19" t="str">
        <f t="shared" si="294"/>
        <v>1</v>
      </c>
    </row>
    <row r="3458" spans="1:10" s="21" customFormat="1" ht="15.75" hidden="1" thickTop="1" x14ac:dyDescent="0.25">
      <c r="A3458" s="16" t="str">
        <f t="shared" si="291"/>
        <v>a</v>
      </c>
      <c r="B3458" s="22" t="s">
        <v>2</v>
      </c>
      <c r="C3458" s="23" t="s">
        <v>10</v>
      </c>
      <c r="D3458" s="24">
        <v>910</v>
      </c>
      <c r="E3458" s="24">
        <v>835.59999999999991</v>
      </c>
      <c r="F3458" s="24">
        <v>665.21307999999999</v>
      </c>
      <c r="G3458" s="25"/>
      <c r="H3458" s="25"/>
      <c r="I3458" s="24"/>
      <c r="J3458" s="24"/>
    </row>
    <row r="3459" spans="1:10" s="21" customFormat="1" ht="15.75" hidden="1" thickTop="1" x14ac:dyDescent="0.25">
      <c r="A3459" s="16" t="str">
        <f t="shared" si="291"/>
        <v>a</v>
      </c>
      <c r="B3459" s="22" t="s">
        <v>2</v>
      </c>
      <c r="C3459" s="26" t="s">
        <v>12</v>
      </c>
      <c r="D3459" s="27">
        <v>910</v>
      </c>
      <c r="E3459" s="27">
        <v>819.3</v>
      </c>
      <c r="F3459" s="27">
        <v>652.20039999999995</v>
      </c>
      <c r="G3459" s="28"/>
      <c r="H3459" s="28"/>
      <c r="I3459" s="27"/>
      <c r="J3459" s="27"/>
    </row>
    <row r="3460" spans="1:10" s="21" customFormat="1" ht="15.75" hidden="1" thickTop="1" x14ac:dyDescent="0.25">
      <c r="A3460" s="16" t="str">
        <f t="shared" si="291"/>
        <v>a</v>
      </c>
      <c r="B3460" s="22" t="s">
        <v>2</v>
      </c>
      <c r="C3460" s="26" t="s">
        <v>15</v>
      </c>
      <c r="D3460" s="27">
        <v>0</v>
      </c>
      <c r="E3460" s="27">
        <v>16.3</v>
      </c>
      <c r="F3460" s="27">
        <v>13.01268</v>
      </c>
      <c r="G3460" s="28"/>
      <c r="H3460" s="28"/>
      <c r="I3460" s="27"/>
      <c r="J3460" s="27"/>
    </row>
    <row r="3461" spans="1:10" s="21" customFormat="1" ht="15.75" hidden="1" thickTop="1" x14ac:dyDescent="0.25">
      <c r="A3461" s="16" t="str">
        <f t="shared" si="291"/>
        <v>a</v>
      </c>
      <c r="B3461" s="22" t="s">
        <v>2</v>
      </c>
      <c r="C3461" s="23" t="s">
        <v>17</v>
      </c>
      <c r="D3461" s="24">
        <v>0</v>
      </c>
      <c r="E3461" s="24">
        <v>74.400000000000006</v>
      </c>
      <c r="F3461" s="24">
        <v>58.88</v>
      </c>
      <c r="G3461" s="25"/>
      <c r="H3461" s="25"/>
      <c r="I3461" s="24"/>
      <c r="J3461" s="24"/>
    </row>
    <row r="3462" spans="1:10" s="21" customFormat="1" ht="31.5" hidden="1" thickTop="1" thickBot="1" x14ac:dyDescent="0.3">
      <c r="A3462" s="16" t="str">
        <f t="shared" si="291"/>
        <v>a</v>
      </c>
      <c r="B3462" s="17" t="s">
        <v>1478</v>
      </c>
      <c r="C3462" s="18" t="s">
        <v>1479</v>
      </c>
      <c r="D3462" s="19">
        <v>2090</v>
      </c>
      <c r="E3462" s="19">
        <v>2090</v>
      </c>
      <c r="F3462" s="19">
        <v>2083.8043400000001</v>
      </c>
      <c r="G3462" s="20">
        <f t="shared" si="292"/>
        <v>1</v>
      </c>
      <c r="H3462" s="20">
        <f t="shared" si="292"/>
        <v>0.99703556937799054</v>
      </c>
      <c r="I3462" s="19" t="str">
        <f t="shared" si="293"/>
        <v>0</v>
      </c>
      <c r="J3462" s="19" t="str">
        <f t="shared" si="294"/>
        <v>0</v>
      </c>
    </row>
    <row r="3463" spans="1:10" s="21" customFormat="1" ht="15.75" hidden="1" thickTop="1" x14ac:dyDescent="0.25">
      <c r="A3463" s="16" t="str">
        <f t="shared" si="291"/>
        <v>a</v>
      </c>
      <c r="B3463" s="22" t="s">
        <v>2</v>
      </c>
      <c r="C3463" s="23" t="s">
        <v>10</v>
      </c>
      <c r="D3463" s="24">
        <v>2090</v>
      </c>
      <c r="E3463" s="24">
        <v>2090</v>
      </c>
      <c r="F3463" s="24">
        <v>2083.8043400000001</v>
      </c>
      <c r="G3463" s="25"/>
      <c r="H3463" s="25"/>
      <c r="I3463" s="24"/>
      <c r="J3463" s="24"/>
    </row>
    <row r="3464" spans="1:10" s="21" customFormat="1" ht="15.75" hidden="1" thickTop="1" x14ac:dyDescent="0.25">
      <c r="A3464" s="16" t="str">
        <f t="shared" si="291"/>
        <v>a</v>
      </c>
      <c r="B3464" s="22" t="s">
        <v>2</v>
      </c>
      <c r="C3464" s="26" t="s">
        <v>16</v>
      </c>
      <c r="D3464" s="27">
        <v>2090</v>
      </c>
      <c r="E3464" s="27">
        <v>2090</v>
      </c>
      <c r="F3464" s="27">
        <v>2083.8043400000001</v>
      </c>
      <c r="G3464" s="28"/>
      <c r="H3464" s="28"/>
      <c r="I3464" s="27"/>
      <c r="J3464" s="27"/>
    </row>
    <row r="3465" spans="1:10" s="21" customFormat="1" ht="19.5" hidden="1" thickTop="1" thickBot="1" x14ac:dyDescent="0.3">
      <c r="A3465" s="16" t="str">
        <f t="shared" si="291"/>
        <v>a</v>
      </c>
      <c r="B3465" s="17" t="s">
        <v>1481</v>
      </c>
      <c r="C3465" s="18" t="s">
        <v>1480</v>
      </c>
      <c r="D3465" s="19">
        <v>5700</v>
      </c>
      <c r="E3465" s="19">
        <v>5700</v>
      </c>
      <c r="F3465" s="19">
        <v>5657.2511400000003</v>
      </c>
      <c r="G3465" s="20">
        <f t="shared" si="292"/>
        <v>1</v>
      </c>
      <c r="H3465" s="20">
        <f t="shared" si="292"/>
        <v>0.99250020000000005</v>
      </c>
      <c r="I3465" s="19" t="str">
        <f t="shared" si="293"/>
        <v>0</v>
      </c>
      <c r="J3465" s="19" t="str">
        <f t="shared" si="294"/>
        <v>0</v>
      </c>
    </row>
    <row r="3466" spans="1:10" s="21" customFormat="1" ht="15.75" hidden="1" thickTop="1" x14ac:dyDescent="0.25">
      <c r="A3466" s="16" t="str">
        <f t="shared" si="291"/>
        <v>a</v>
      </c>
      <c r="B3466" s="22" t="s">
        <v>2</v>
      </c>
      <c r="C3466" s="23" t="s">
        <v>10</v>
      </c>
      <c r="D3466" s="24">
        <v>4800</v>
      </c>
      <c r="E3466" s="24">
        <v>4980.8</v>
      </c>
      <c r="F3466" s="24">
        <v>4941.7883499999998</v>
      </c>
      <c r="G3466" s="25"/>
      <c r="H3466" s="25"/>
      <c r="I3466" s="24"/>
      <c r="J3466" s="24"/>
    </row>
    <row r="3467" spans="1:10" s="21" customFormat="1" ht="15.75" hidden="1" thickTop="1" x14ac:dyDescent="0.25">
      <c r="A3467" s="16" t="str">
        <f t="shared" si="291"/>
        <v>a</v>
      </c>
      <c r="B3467" s="22" t="s">
        <v>2</v>
      </c>
      <c r="C3467" s="26" t="s">
        <v>11</v>
      </c>
      <c r="D3467" s="27">
        <v>1630</v>
      </c>
      <c r="E3467" s="27">
        <v>1765.8</v>
      </c>
      <c r="F3467" s="27">
        <v>1763.17723</v>
      </c>
      <c r="G3467" s="28"/>
      <c r="H3467" s="28"/>
      <c r="I3467" s="27"/>
      <c r="J3467" s="27"/>
    </row>
    <row r="3468" spans="1:10" s="21" customFormat="1" ht="15.75" hidden="1" thickTop="1" x14ac:dyDescent="0.25">
      <c r="A3468" s="16" t="str">
        <f t="shared" si="291"/>
        <v>a</v>
      </c>
      <c r="B3468" s="22" t="s">
        <v>2</v>
      </c>
      <c r="C3468" s="26" t="s">
        <v>12</v>
      </c>
      <c r="D3468" s="27">
        <v>1700</v>
      </c>
      <c r="E3468" s="27">
        <v>1640</v>
      </c>
      <c r="F3468" s="27">
        <v>1622.1793200000002</v>
      </c>
      <c r="G3468" s="28"/>
      <c r="H3468" s="28"/>
      <c r="I3468" s="27"/>
      <c r="J3468" s="27"/>
    </row>
    <row r="3469" spans="1:10" s="21" customFormat="1" ht="15.75" hidden="1" thickTop="1" x14ac:dyDescent="0.25">
      <c r="A3469" s="16" t="str">
        <f t="shared" si="291"/>
        <v>a</v>
      </c>
      <c r="B3469" s="22" t="s">
        <v>2</v>
      </c>
      <c r="C3469" s="26" t="s">
        <v>13</v>
      </c>
      <c r="D3469" s="27">
        <v>220</v>
      </c>
      <c r="E3469" s="27">
        <v>220</v>
      </c>
      <c r="F3469" s="27">
        <v>220</v>
      </c>
      <c r="G3469" s="28"/>
      <c r="H3469" s="28"/>
      <c r="I3469" s="27"/>
      <c r="J3469" s="27"/>
    </row>
    <row r="3470" spans="1:10" s="21" customFormat="1" ht="15.75" hidden="1" thickTop="1" x14ac:dyDescent="0.25">
      <c r="A3470" s="16" t="str">
        <f t="shared" si="291"/>
        <v>a</v>
      </c>
      <c r="B3470" s="22" t="s">
        <v>2</v>
      </c>
      <c r="C3470" s="26" t="s">
        <v>15</v>
      </c>
      <c r="D3470" s="27">
        <v>1200</v>
      </c>
      <c r="E3470" s="27">
        <v>1260</v>
      </c>
      <c r="F3470" s="27">
        <v>1241.78907</v>
      </c>
      <c r="G3470" s="28"/>
      <c r="H3470" s="28"/>
      <c r="I3470" s="27"/>
      <c r="J3470" s="27"/>
    </row>
    <row r="3471" spans="1:10" s="21" customFormat="1" ht="15.75" hidden="1" thickTop="1" x14ac:dyDescent="0.25">
      <c r="A3471" s="16" t="str">
        <f t="shared" si="291"/>
        <v>a</v>
      </c>
      <c r="B3471" s="22" t="s">
        <v>2</v>
      </c>
      <c r="C3471" s="26" t="s">
        <v>16</v>
      </c>
      <c r="D3471" s="27">
        <v>50</v>
      </c>
      <c r="E3471" s="27">
        <v>95</v>
      </c>
      <c r="F3471" s="27">
        <v>94.64273</v>
      </c>
      <c r="G3471" s="28"/>
      <c r="H3471" s="28"/>
      <c r="I3471" s="27"/>
      <c r="J3471" s="27"/>
    </row>
    <row r="3472" spans="1:10" s="21" customFormat="1" ht="15.75" hidden="1" thickTop="1" x14ac:dyDescent="0.25">
      <c r="A3472" s="16" t="str">
        <f t="shared" si="291"/>
        <v>a</v>
      </c>
      <c r="B3472" s="22" t="s">
        <v>2</v>
      </c>
      <c r="C3472" s="23" t="s">
        <v>17</v>
      </c>
      <c r="D3472" s="24">
        <v>900</v>
      </c>
      <c r="E3472" s="24">
        <v>719.2</v>
      </c>
      <c r="F3472" s="24">
        <v>715.46279000000004</v>
      </c>
      <c r="G3472" s="25"/>
      <c r="H3472" s="25"/>
      <c r="I3472" s="24"/>
      <c r="J3472" s="24"/>
    </row>
    <row r="3473" spans="1:10" s="21" customFormat="1" ht="46.5" hidden="1" thickTop="1" thickBot="1" x14ac:dyDescent="0.3">
      <c r="A3473" s="16" t="str">
        <f t="shared" ref="A3473:A3499" si="295">IF(OR(D3473&lt;&gt;0,E3473&lt;&gt;0,F3473&lt;&gt;0),"a","b")</f>
        <v>a</v>
      </c>
      <c r="B3473" s="17" t="s">
        <v>1482</v>
      </c>
      <c r="C3473" s="18" t="s">
        <v>1483</v>
      </c>
      <c r="D3473" s="19">
        <v>5500</v>
      </c>
      <c r="E3473" s="19">
        <v>6014.8449999999993</v>
      </c>
      <c r="F3473" s="19">
        <v>7375.59987</v>
      </c>
      <c r="G3473" s="20">
        <f t="shared" ref="G3473:H3497" si="296">E3473/D3473</f>
        <v>1.0936081818181818</v>
      </c>
      <c r="H3473" s="20">
        <f t="shared" si="296"/>
        <v>1.2262327408270706</v>
      </c>
      <c r="I3473" s="19" t="str">
        <f t="shared" ref="I3473:I3497" si="297">IF(OR(G3473-100%&gt;=30%,100%-G3473&gt;=30%),"1","0")</f>
        <v>0</v>
      </c>
      <c r="J3473" s="19" t="str">
        <f t="shared" ref="J3473:J3497" si="298">IF(OR(H3473-100%&gt;=15%,100%-H3473&gt;=15%),"1","0")</f>
        <v>1</v>
      </c>
    </row>
    <row r="3474" spans="1:10" s="21" customFormat="1" ht="15.75" hidden="1" thickTop="1" x14ac:dyDescent="0.25">
      <c r="A3474" s="16" t="str">
        <f t="shared" si="295"/>
        <v>a</v>
      </c>
      <c r="B3474" s="22" t="s">
        <v>2</v>
      </c>
      <c r="C3474" s="23" t="s">
        <v>10</v>
      </c>
      <c r="D3474" s="24">
        <v>5210</v>
      </c>
      <c r="E3474" s="24">
        <v>5684.8449999999993</v>
      </c>
      <c r="F3474" s="24">
        <v>7060.8946700000006</v>
      </c>
      <c r="G3474" s="25"/>
      <c r="H3474" s="25"/>
      <c r="I3474" s="24"/>
      <c r="J3474" s="24"/>
    </row>
    <row r="3475" spans="1:10" s="21" customFormat="1" ht="15.75" hidden="1" thickTop="1" x14ac:dyDescent="0.25">
      <c r="A3475" s="16" t="str">
        <f t="shared" si="295"/>
        <v>a</v>
      </c>
      <c r="B3475" s="22" t="s">
        <v>2</v>
      </c>
      <c r="C3475" s="26" t="s">
        <v>11</v>
      </c>
      <c r="D3475" s="27">
        <v>3270</v>
      </c>
      <c r="E3475" s="27">
        <v>3270</v>
      </c>
      <c r="F3475" s="27">
        <v>2987.2459399999998</v>
      </c>
      <c r="G3475" s="28"/>
      <c r="H3475" s="28"/>
      <c r="I3475" s="27"/>
      <c r="J3475" s="27"/>
    </row>
    <row r="3476" spans="1:10" s="21" customFormat="1" ht="15.75" hidden="1" thickTop="1" x14ac:dyDescent="0.25">
      <c r="A3476" s="16" t="str">
        <f t="shared" si="295"/>
        <v>a</v>
      </c>
      <c r="B3476" s="22" t="s">
        <v>2</v>
      </c>
      <c r="C3476" s="26" t="s">
        <v>12</v>
      </c>
      <c r="D3476" s="27">
        <v>1765</v>
      </c>
      <c r="E3476" s="27">
        <v>2170.384</v>
      </c>
      <c r="F3476" s="27">
        <v>3822.8223500000004</v>
      </c>
      <c r="G3476" s="28"/>
      <c r="H3476" s="28"/>
      <c r="I3476" s="27"/>
      <c r="J3476" s="27"/>
    </row>
    <row r="3477" spans="1:10" s="21" customFormat="1" ht="15.75" hidden="1" thickTop="1" x14ac:dyDescent="0.25">
      <c r="A3477" s="16" t="str">
        <f t="shared" si="295"/>
        <v>a</v>
      </c>
      <c r="B3477" s="22" t="s">
        <v>2</v>
      </c>
      <c r="C3477" s="26" t="s">
        <v>14</v>
      </c>
      <c r="D3477" s="27">
        <v>60</v>
      </c>
      <c r="E3477" s="27">
        <v>33</v>
      </c>
      <c r="F3477" s="27">
        <v>44.198309999999999</v>
      </c>
      <c r="G3477" s="28"/>
      <c r="H3477" s="28"/>
      <c r="I3477" s="27"/>
      <c r="J3477" s="27"/>
    </row>
    <row r="3478" spans="1:10" s="21" customFormat="1" ht="15.75" hidden="1" thickTop="1" x14ac:dyDescent="0.25">
      <c r="A3478" s="16" t="str">
        <f t="shared" si="295"/>
        <v>a</v>
      </c>
      <c r="B3478" s="22" t="s">
        <v>2</v>
      </c>
      <c r="C3478" s="26" t="s">
        <v>15</v>
      </c>
      <c r="D3478" s="27">
        <v>80</v>
      </c>
      <c r="E3478" s="27">
        <v>137.4</v>
      </c>
      <c r="F3478" s="27">
        <v>137.35569000000001</v>
      </c>
      <c r="G3478" s="28"/>
      <c r="H3478" s="28"/>
      <c r="I3478" s="27"/>
      <c r="J3478" s="27"/>
    </row>
    <row r="3479" spans="1:10" s="21" customFormat="1" ht="15.75" hidden="1" thickTop="1" x14ac:dyDescent="0.25">
      <c r="A3479" s="16" t="str">
        <f t="shared" si="295"/>
        <v>a</v>
      </c>
      <c r="B3479" s="22" t="s">
        <v>2</v>
      </c>
      <c r="C3479" s="26" t="s">
        <v>16</v>
      </c>
      <c r="D3479" s="27">
        <v>35</v>
      </c>
      <c r="E3479" s="27">
        <v>74.061000000000007</v>
      </c>
      <c r="F3479" s="27">
        <v>69.272379999999998</v>
      </c>
      <c r="G3479" s="28"/>
      <c r="H3479" s="28"/>
      <c r="I3479" s="27"/>
      <c r="J3479" s="27"/>
    </row>
    <row r="3480" spans="1:10" s="21" customFormat="1" ht="15.75" hidden="1" thickTop="1" x14ac:dyDescent="0.25">
      <c r="A3480" s="16" t="str">
        <f t="shared" si="295"/>
        <v>a</v>
      </c>
      <c r="B3480" s="22" t="s">
        <v>2</v>
      </c>
      <c r="C3480" s="23" t="s">
        <v>17</v>
      </c>
      <c r="D3480" s="24">
        <v>290</v>
      </c>
      <c r="E3480" s="24">
        <v>330</v>
      </c>
      <c r="F3480" s="24">
        <v>314.70519999999999</v>
      </c>
      <c r="G3480" s="25"/>
      <c r="H3480" s="25"/>
      <c r="I3480" s="24"/>
      <c r="J3480" s="24"/>
    </row>
    <row r="3481" spans="1:10" s="21" customFormat="1" ht="19.5" hidden="1" thickTop="1" thickBot="1" x14ac:dyDescent="0.3">
      <c r="A3481" s="16" t="str">
        <f t="shared" si="295"/>
        <v>a</v>
      </c>
      <c r="B3481" s="17" t="s">
        <v>1484</v>
      </c>
      <c r="C3481" s="18" t="s">
        <v>1485</v>
      </c>
      <c r="D3481" s="19">
        <v>52522</v>
      </c>
      <c r="E3481" s="19">
        <v>53056.39</v>
      </c>
      <c r="F3481" s="19">
        <v>53124.579430000013</v>
      </c>
      <c r="G3481" s="20">
        <f t="shared" si="296"/>
        <v>1.0101745935036746</v>
      </c>
      <c r="H3481" s="20">
        <f t="shared" si="296"/>
        <v>1.0012852255873423</v>
      </c>
      <c r="I3481" s="19" t="str">
        <f t="shared" si="297"/>
        <v>0</v>
      </c>
      <c r="J3481" s="19" t="str">
        <f t="shared" si="298"/>
        <v>0</v>
      </c>
    </row>
    <row r="3482" spans="1:10" s="21" customFormat="1" ht="15.75" hidden="1" thickTop="1" x14ac:dyDescent="0.25">
      <c r="A3482" s="16" t="str">
        <f t="shared" si="295"/>
        <v>a</v>
      </c>
      <c r="B3482" s="22" t="s">
        <v>2</v>
      </c>
      <c r="C3482" s="23" t="s">
        <v>10</v>
      </c>
      <c r="D3482" s="24">
        <v>44904</v>
      </c>
      <c r="E3482" s="24">
        <v>47794.049999999996</v>
      </c>
      <c r="F3482" s="24">
        <v>47862.277550000013</v>
      </c>
      <c r="G3482" s="25"/>
      <c r="H3482" s="25"/>
      <c r="I3482" s="24"/>
      <c r="J3482" s="24"/>
    </row>
    <row r="3483" spans="1:10" s="21" customFormat="1" ht="15.75" hidden="1" thickTop="1" x14ac:dyDescent="0.25">
      <c r="A3483" s="16" t="str">
        <f t="shared" si="295"/>
        <v>a</v>
      </c>
      <c r="B3483" s="22" t="s">
        <v>2</v>
      </c>
      <c r="C3483" s="26" t="s">
        <v>11</v>
      </c>
      <c r="D3483" s="27">
        <v>3880</v>
      </c>
      <c r="E3483" s="27">
        <v>1981.56</v>
      </c>
      <c r="F3483" s="27">
        <v>1981.54997</v>
      </c>
      <c r="G3483" s="28"/>
      <c r="H3483" s="28"/>
      <c r="I3483" s="27"/>
      <c r="J3483" s="27"/>
    </row>
    <row r="3484" spans="1:10" s="21" customFormat="1" ht="15.75" hidden="1" thickTop="1" x14ac:dyDescent="0.25">
      <c r="A3484" s="16" t="str">
        <f t="shared" si="295"/>
        <v>a</v>
      </c>
      <c r="B3484" s="22" t="s">
        <v>2</v>
      </c>
      <c r="C3484" s="26" t="s">
        <v>12</v>
      </c>
      <c r="D3484" s="27">
        <v>38507</v>
      </c>
      <c r="E3484" s="27">
        <v>43537.04</v>
      </c>
      <c r="F3484" s="27">
        <v>43605.281220000012</v>
      </c>
      <c r="G3484" s="28"/>
      <c r="H3484" s="28"/>
      <c r="I3484" s="27"/>
      <c r="J3484" s="27"/>
    </row>
    <row r="3485" spans="1:10" s="21" customFormat="1" ht="15.75" hidden="1" thickTop="1" x14ac:dyDescent="0.25">
      <c r="A3485" s="16" t="str">
        <f t="shared" si="295"/>
        <v>a</v>
      </c>
      <c r="B3485" s="22" t="s">
        <v>2</v>
      </c>
      <c r="C3485" s="26" t="s">
        <v>14</v>
      </c>
      <c r="D3485" s="27">
        <v>370</v>
      </c>
      <c r="E3485" s="27">
        <v>0</v>
      </c>
      <c r="F3485" s="27">
        <v>0</v>
      </c>
      <c r="G3485" s="28"/>
      <c r="H3485" s="28"/>
      <c r="I3485" s="27"/>
      <c r="J3485" s="27"/>
    </row>
    <row r="3486" spans="1:10" s="21" customFormat="1" ht="15.75" hidden="1" thickTop="1" x14ac:dyDescent="0.25">
      <c r="A3486" s="16" t="str">
        <f t="shared" si="295"/>
        <v>a</v>
      </c>
      <c r="B3486" s="22" t="s">
        <v>2</v>
      </c>
      <c r="C3486" s="26" t="s">
        <v>15</v>
      </c>
      <c r="D3486" s="27">
        <v>80</v>
      </c>
      <c r="E3486" s="27">
        <v>119.35</v>
      </c>
      <c r="F3486" s="27">
        <v>119.34636</v>
      </c>
      <c r="G3486" s="28"/>
      <c r="H3486" s="28"/>
      <c r="I3486" s="27"/>
      <c r="J3486" s="27"/>
    </row>
    <row r="3487" spans="1:10" s="21" customFormat="1" ht="15.75" hidden="1" thickTop="1" x14ac:dyDescent="0.25">
      <c r="A3487" s="16" t="str">
        <f t="shared" si="295"/>
        <v>a</v>
      </c>
      <c r="B3487" s="22" t="s">
        <v>2</v>
      </c>
      <c r="C3487" s="26" t="s">
        <v>16</v>
      </c>
      <c r="D3487" s="27">
        <v>2067</v>
      </c>
      <c r="E3487" s="27">
        <v>2156.1</v>
      </c>
      <c r="F3487" s="27">
        <v>2156.1</v>
      </c>
      <c r="G3487" s="28"/>
      <c r="H3487" s="28"/>
      <c r="I3487" s="27"/>
      <c r="J3487" s="27"/>
    </row>
    <row r="3488" spans="1:10" s="21" customFormat="1" ht="15.75" hidden="1" thickTop="1" x14ac:dyDescent="0.25">
      <c r="A3488" s="16" t="str">
        <f t="shared" si="295"/>
        <v>a</v>
      </c>
      <c r="B3488" s="22" t="s">
        <v>2</v>
      </c>
      <c r="C3488" s="23" t="s">
        <v>17</v>
      </c>
      <c r="D3488" s="24">
        <v>7618</v>
      </c>
      <c r="E3488" s="24">
        <v>5262.34</v>
      </c>
      <c r="F3488" s="24">
        <v>5262.30188</v>
      </c>
      <c r="G3488" s="25"/>
      <c r="H3488" s="25"/>
      <c r="I3488" s="24"/>
      <c r="J3488" s="24"/>
    </row>
    <row r="3489" spans="1:10" s="21" customFormat="1" ht="19.5" hidden="1" thickTop="1" thickBot="1" x14ac:dyDescent="0.3">
      <c r="A3489" s="16" t="str">
        <f t="shared" si="295"/>
        <v>a</v>
      </c>
      <c r="B3489" s="17" t="s">
        <v>1486</v>
      </c>
      <c r="C3489" s="18" t="s">
        <v>1487</v>
      </c>
      <c r="D3489" s="19">
        <v>44643</v>
      </c>
      <c r="E3489" s="19">
        <v>45177.39</v>
      </c>
      <c r="F3489" s="19">
        <v>45245.83744000001</v>
      </c>
      <c r="G3489" s="20">
        <f t="shared" si="296"/>
        <v>1.0119702976950473</v>
      </c>
      <c r="H3489" s="20">
        <f t="shared" si="296"/>
        <v>1.0015150817698857</v>
      </c>
      <c r="I3489" s="19" t="str">
        <f t="shared" si="297"/>
        <v>0</v>
      </c>
      <c r="J3489" s="19" t="str">
        <f t="shared" si="298"/>
        <v>0</v>
      </c>
    </row>
    <row r="3490" spans="1:10" s="21" customFormat="1" ht="15.75" hidden="1" thickTop="1" x14ac:dyDescent="0.25">
      <c r="A3490" s="16" t="str">
        <f t="shared" si="295"/>
        <v>a</v>
      </c>
      <c r="B3490" s="22" t="s">
        <v>2</v>
      </c>
      <c r="C3490" s="23" t="s">
        <v>10</v>
      </c>
      <c r="D3490" s="24">
        <v>38293</v>
      </c>
      <c r="E3490" s="24">
        <v>41183.049999999996</v>
      </c>
      <c r="F3490" s="24">
        <v>41251.50207000001</v>
      </c>
      <c r="G3490" s="25"/>
      <c r="H3490" s="25"/>
      <c r="I3490" s="24"/>
      <c r="J3490" s="24"/>
    </row>
    <row r="3491" spans="1:10" s="21" customFormat="1" ht="15.75" hidden="1" thickTop="1" x14ac:dyDescent="0.25">
      <c r="A3491" s="16" t="str">
        <f t="shared" si="295"/>
        <v>a</v>
      </c>
      <c r="B3491" s="22" t="s">
        <v>2</v>
      </c>
      <c r="C3491" s="26" t="s">
        <v>11</v>
      </c>
      <c r="D3491" s="27">
        <v>2770</v>
      </c>
      <c r="E3491" s="27">
        <v>483.5200000000001</v>
      </c>
      <c r="F3491" s="27">
        <v>483.51654999999994</v>
      </c>
      <c r="G3491" s="28"/>
      <c r="H3491" s="28"/>
      <c r="I3491" s="27"/>
      <c r="J3491" s="27"/>
    </row>
    <row r="3492" spans="1:10" s="21" customFormat="1" ht="15.75" hidden="1" thickTop="1" x14ac:dyDescent="0.25">
      <c r="A3492" s="16" t="str">
        <f t="shared" si="295"/>
        <v>a</v>
      </c>
      <c r="B3492" s="22" t="s">
        <v>2</v>
      </c>
      <c r="C3492" s="26" t="s">
        <v>12</v>
      </c>
      <c r="D3492" s="27">
        <v>33093</v>
      </c>
      <c r="E3492" s="27">
        <v>38639.53</v>
      </c>
      <c r="F3492" s="27">
        <v>38707.987980000013</v>
      </c>
      <c r="G3492" s="28"/>
      <c r="H3492" s="28"/>
      <c r="I3492" s="27"/>
      <c r="J3492" s="27"/>
    </row>
    <row r="3493" spans="1:10" s="21" customFormat="1" ht="15.75" hidden="1" thickTop="1" x14ac:dyDescent="0.25">
      <c r="A3493" s="16" t="str">
        <f t="shared" si="295"/>
        <v>a</v>
      </c>
      <c r="B3493" s="22" t="s">
        <v>2</v>
      </c>
      <c r="C3493" s="26" t="s">
        <v>14</v>
      </c>
      <c r="D3493" s="27">
        <v>370</v>
      </c>
      <c r="E3493" s="27">
        <v>0</v>
      </c>
      <c r="F3493" s="27">
        <v>0</v>
      </c>
      <c r="G3493" s="28"/>
      <c r="H3493" s="28"/>
      <c r="I3493" s="27"/>
      <c r="J3493" s="27"/>
    </row>
    <row r="3494" spans="1:10" s="21" customFormat="1" ht="15.75" hidden="1" thickTop="1" x14ac:dyDescent="0.25">
      <c r="A3494" s="16" t="str">
        <f t="shared" si="295"/>
        <v>a</v>
      </c>
      <c r="B3494" s="22" t="s">
        <v>2</v>
      </c>
      <c r="C3494" s="26" t="s">
        <v>15</v>
      </c>
      <c r="D3494" s="27">
        <v>50</v>
      </c>
      <c r="E3494" s="27">
        <v>50</v>
      </c>
      <c r="F3494" s="27">
        <v>49.997540000000001</v>
      </c>
      <c r="G3494" s="28"/>
      <c r="H3494" s="28"/>
      <c r="I3494" s="27"/>
      <c r="J3494" s="27"/>
    </row>
    <row r="3495" spans="1:10" s="21" customFormat="1" ht="15.75" hidden="1" thickTop="1" x14ac:dyDescent="0.25">
      <c r="A3495" s="16" t="str">
        <f t="shared" si="295"/>
        <v>a</v>
      </c>
      <c r="B3495" s="22" t="s">
        <v>2</v>
      </c>
      <c r="C3495" s="26" t="s">
        <v>16</v>
      </c>
      <c r="D3495" s="27">
        <v>2010</v>
      </c>
      <c r="E3495" s="27">
        <v>2010</v>
      </c>
      <c r="F3495" s="27">
        <v>2010</v>
      </c>
      <c r="G3495" s="28"/>
      <c r="H3495" s="28"/>
      <c r="I3495" s="27"/>
      <c r="J3495" s="27"/>
    </row>
    <row r="3496" spans="1:10" s="21" customFormat="1" ht="15.75" hidden="1" thickTop="1" x14ac:dyDescent="0.25">
      <c r="A3496" s="16" t="str">
        <f t="shared" si="295"/>
        <v>a</v>
      </c>
      <c r="B3496" s="22" t="s">
        <v>2</v>
      </c>
      <c r="C3496" s="23" t="s">
        <v>17</v>
      </c>
      <c r="D3496" s="24">
        <v>6350</v>
      </c>
      <c r="E3496" s="24">
        <v>3994.34</v>
      </c>
      <c r="F3496" s="24">
        <v>3994.3353699999998</v>
      </c>
      <c r="G3496" s="25"/>
      <c r="H3496" s="25"/>
      <c r="I3496" s="24"/>
      <c r="J3496" s="24"/>
    </row>
    <row r="3497" spans="1:10" s="21" customFormat="1" ht="31.5" hidden="1" thickTop="1" thickBot="1" x14ac:dyDescent="0.3">
      <c r="A3497" s="16" t="str">
        <f t="shared" si="295"/>
        <v>a</v>
      </c>
      <c r="B3497" s="17" t="s">
        <v>1488</v>
      </c>
      <c r="C3497" s="18" t="s">
        <v>1489</v>
      </c>
      <c r="D3497" s="19">
        <v>7879</v>
      </c>
      <c r="E3497" s="19">
        <v>7879.0000000000009</v>
      </c>
      <c r="F3497" s="19">
        <v>7878.7419900000004</v>
      </c>
      <c r="G3497" s="20">
        <f t="shared" si="296"/>
        <v>1.0000000000000002</v>
      </c>
      <c r="H3497" s="20">
        <f t="shared" si="296"/>
        <v>0.99996725345856063</v>
      </c>
      <c r="I3497" s="19" t="str">
        <f t="shared" si="297"/>
        <v>0</v>
      </c>
      <c r="J3497" s="19" t="str">
        <f t="shared" si="298"/>
        <v>0</v>
      </c>
    </row>
    <row r="3498" spans="1:10" s="21" customFormat="1" ht="15.75" hidden="1" thickTop="1" x14ac:dyDescent="0.25">
      <c r="A3498" s="16" t="str">
        <f t="shared" si="295"/>
        <v>a</v>
      </c>
      <c r="B3498" s="22" t="s">
        <v>2</v>
      </c>
      <c r="C3498" s="23" t="s">
        <v>10</v>
      </c>
      <c r="D3498" s="24">
        <v>6611</v>
      </c>
      <c r="E3498" s="24">
        <v>6611.0000000000009</v>
      </c>
      <c r="F3498" s="24">
        <v>6610.7754800000002</v>
      </c>
      <c r="G3498" s="25"/>
      <c r="H3498" s="25"/>
      <c r="I3498" s="24"/>
      <c r="J3498" s="24"/>
    </row>
    <row r="3499" spans="1:10" s="21" customFormat="1" ht="15.75" hidden="1" thickTop="1" x14ac:dyDescent="0.25">
      <c r="A3499" s="16" t="str">
        <f t="shared" si="295"/>
        <v>a</v>
      </c>
      <c r="B3499" s="22" t="s">
        <v>2</v>
      </c>
      <c r="C3499" s="26" t="s">
        <v>11</v>
      </c>
      <c r="D3499" s="27">
        <v>1110</v>
      </c>
      <c r="E3499" s="27">
        <v>1498.04</v>
      </c>
      <c r="F3499" s="27">
        <v>1498.03342</v>
      </c>
      <c r="G3499" s="28"/>
      <c r="H3499" s="28"/>
      <c r="I3499" s="27"/>
      <c r="J3499" s="27"/>
    </row>
    <row r="3500" spans="1:10" s="21" customFormat="1" ht="15.75" hidden="1" thickTop="1" x14ac:dyDescent="0.25">
      <c r="A3500" s="16" t="str">
        <f t="shared" ref="A3500:A3538" si="299">IF(OR(D3500&lt;&gt;0,E3500&lt;&gt;0,F3500&lt;&gt;0),"a","b")</f>
        <v>a</v>
      </c>
      <c r="B3500" s="22" t="s">
        <v>2</v>
      </c>
      <c r="C3500" s="26" t="s">
        <v>12</v>
      </c>
      <c r="D3500" s="27">
        <v>5414</v>
      </c>
      <c r="E3500" s="27">
        <v>4897.51</v>
      </c>
      <c r="F3500" s="27">
        <v>4897.29324</v>
      </c>
      <c r="G3500" s="28"/>
      <c r="H3500" s="28"/>
      <c r="I3500" s="27"/>
      <c r="J3500" s="27"/>
    </row>
    <row r="3501" spans="1:10" s="21" customFormat="1" ht="15.75" hidden="1" thickTop="1" x14ac:dyDescent="0.25">
      <c r="A3501" s="16" t="str">
        <f t="shared" si="299"/>
        <v>a</v>
      </c>
      <c r="B3501" s="22" t="s">
        <v>2</v>
      </c>
      <c r="C3501" s="26" t="s">
        <v>15</v>
      </c>
      <c r="D3501" s="27">
        <v>30</v>
      </c>
      <c r="E3501" s="27">
        <v>69.349999999999994</v>
      </c>
      <c r="F3501" s="27">
        <v>69.348820000000003</v>
      </c>
      <c r="G3501" s="28"/>
      <c r="H3501" s="28"/>
      <c r="I3501" s="27"/>
      <c r="J3501" s="27"/>
    </row>
    <row r="3502" spans="1:10" s="21" customFormat="1" ht="15.75" hidden="1" thickTop="1" x14ac:dyDescent="0.25">
      <c r="A3502" s="16" t="str">
        <f t="shared" si="299"/>
        <v>a</v>
      </c>
      <c r="B3502" s="22" t="s">
        <v>2</v>
      </c>
      <c r="C3502" s="26" t="s">
        <v>16</v>
      </c>
      <c r="D3502" s="27">
        <v>57</v>
      </c>
      <c r="E3502" s="27">
        <v>146.1</v>
      </c>
      <c r="F3502" s="27">
        <v>146.1</v>
      </c>
      <c r="G3502" s="28"/>
      <c r="H3502" s="28"/>
      <c r="I3502" s="27"/>
      <c r="J3502" s="27"/>
    </row>
    <row r="3503" spans="1:10" s="21" customFormat="1" ht="15.75" hidden="1" thickTop="1" x14ac:dyDescent="0.25">
      <c r="A3503" s="16" t="str">
        <f t="shared" si="299"/>
        <v>a</v>
      </c>
      <c r="B3503" s="22" t="s">
        <v>2</v>
      </c>
      <c r="C3503" s="23" t="s">
        <v>17</v>
      </c>
      <c r="D3503" s="24">
        <v>1268</v>
      </c>
      <c r="E3503" s="24">
        <v>1268</v>
      </c>
      <c r="F3503" s="24">
        <v>1267.96651</v>
      </c>
      <c r="G3503" s="25"/>
      <c r="H3503" s="25"/>
      <c r="I3503" s="24"/>
      <c r="J3503" s="24"/>
    </row>
    <row r="3504" spans="1:10" s="21" customFormat="1" ht="61.5" hidden="1" thickTop="1" thickBot="1" x14ac:dyDescent="0.3">
      <c r="A3504" s="16" t="str">
        <f t="shared" si="299"/>
        <v>a</v>
      </c>
      <c r="B3504" s="17" t="s">
        <v>1491</v>
      </c>
      <c r="C3504" s="18" t="s">
        <v>1490</v>
      </c>
      <c r="D3504" s="19">
        <v>2120</v>
      </c>
      <c r="E3504" s="19">
        <v>2120</v>
      </c>
      <c r="F3504" s="19">
        <v>2091.6242099999999</v>
      </c>
      <c r="G3504" s="20">
        <f t="shared" ref="G3504:H3538" si="300">E3504/D3504</f>
        <v>1</v>
      </c>
      <c r="H3504" s="20">
        <f t="shared" si="300"/>
        <v>0.98661519339622639</v>
      </c>
      <c r="I3504" s="19" t="str">
        <f t="shared" ref="I3504:I3538" si="301">IF(OR(G3504-100%&gt;=30%,100%-G3504&gt;=30%),"1","0")</f>
        <v>0</v>
      </c>
      <c r="J3504" s="19" t="str">
        <f t="shared" ref="J3504:J3538" si="302">IF(OR(H3504-100%&gt;=15%,100%-H3504&gt;=15%),"1","0")</f>
        <v>0</v>
      </c>
    </row>
    <row r="3505" spans="1:10" s="21" customFormat="1" ht="15.75" hidden="1" thickTop="1" x14ac:dyDescent="0.25">
      <c r="A3505" s="16" t="str">
        <f t="shared" si="299"/>
        <v>a</v>
      </c>
      <c r="B3505" s="22" t="s">
        <v>2</v>
      </c>
      <c r="C3505" s="23" t="s">
        <v>10</v>
      </c>
      <c r="D3505" s="24">
        <v>2090</v>
      </c>
      <c r="E3505" s="24">
        <v>2090</v>
      </c>
      <c r="F3505" s="24">
        <v>2061.86321</v>
      </c>
      <c r="G3505" s="25"/>
      <c r="H3505" s="25"/>
      <c r="I3505" s="24"/>
      <c r="J3505" s="24"/>
    </row>
    <row r="3506" spans="1:10" s="21" customFormat="1" ht="15.75" hidden="1" thickTop="1" x14ac:dyDescent="0.25">
      <c r="A3506" s="16" t="str">
        <f t="shared" si="299"/>
        <v>a</v>
      </c>
      <c r="B3506" s="22" t="s">
        <v>2</v>
      </c>
      <c r="C3506" s="26" t="s">
        <v>11</v>
      </c>
      <c r="D3506" s="27">
        <v>1240</v>
      </c>
      <c r="E3506" s="27">
        <v>1325</v>
      </c>
      <c r="F3506" s="27">
        <v>1324.9881800000001</v>
      </c>
      <c r="G3506" s="28"/>
      <c r="H3506" s="28"/>
      <c r="I3506" s="27"/>
      <c r="J3506" s="27"/>
    </row>
    <row r="3507" spans="1:10" s="21" customFormat="1" ht="15.75" hidden="1" thickTop="1" x14ac:dyDescent="0.25">
      <c r="A3507" s="16" t="str">
        <f t="shared" si="299"/>
        <v>a</v>
      </c>
      <c r="B3507" s="22" t="s">
        <v>2</v>
      </c>
      <c r="C3507" s="26" t="s">
        <v>12</v>
      </c>
      <c r="D3507" s="27">
        <v>385</v>
      </c>
      <c r="E3507" s="27">
        <v>375</v>
      </c>
      <c r="F3507" s="27">
        <v>355.68689000000001</v>
      </c>
      <c r="G3507" s="28"/>
      <c r="H3507" s="28"/>
      <c r="I3507" s="27"/>
      <c r="J3507" s="27"/>
    </row>
    <row r="3508" spans="1:10" s="21" customFormat="1" ht="15.75" hidden="1" thickTop="1" x14ac:dyDescent="0.25">
      <c r="A3508" s="16" t="str">
        <f t="shared" si="299"/>
        <v>a</v>
      </c>
      <c r="B3508" s="22" t="s">
        <v>2</v>
      </c>
      <c r="C3508" s="26" t="s">
        <v>15</v>
      </c>
      <c r="D3508" s="27">
        <v>300</v>
      </c>
      <c r="E3508" s="27">
        <v>300</v>
      </c>
      <c r="F3508" s="27">
        <v>298.54831999999999</v>
      </c>
      <c r="G3508" s="28"/>
      <c r="H3508" s="28"/>
      <c r="I3508" s="27"/>
      <c r="J3508" s="27"/>
    </row>
    <row r="3509" spans="1:10" s="21" customFormat="1" ht="15.75" hidden="1" thickTop="1" x14ac:dyDescent="0.25">
      <c r="A3509" s="16" t="str">
        <f t="shared" si="299"/>
        <v>a</v>
      </c>
      <c r="B3509" s="22" t="s">
        <v>2</v>
      </c>
      <c r="C3509" s="26" t="s">
        <v>16</v>
      </c>
      <c r="D3509" s="27">
        <v>165</v>
      </c>
      <c r="E3509" s="27">
        <v>90</v>
      </c>
      <c r="F3509" s="27">
        <v>82.63982</v>
      </c>
      <c r="G3509" s="28"/>
      <c r="H3509" s="28"/>
      <c r="I3509" s="27"/>
      <c r="J3509" s="27"/>
    </row>
    <row r="3510" spans="1:10" s="21" customFormat="1" ht="15.75" hidden="1" thickTop="1" x14ac:dyDescent="0.25">
      <c r="A3510" s="16" t="str">
        <f t="shared" si="299"/>
        <v>a</v>
      </c>
      <c r="B3510" s="22" t="s">
        <v>2</v>
      </c>
      <c r="C3510" s="23" t="s">
        <v>17</v>
      </c>
      <c r="D3510" s="24">
        <v>30</v>
      </c>
      <c r="E3510" s="24">
        <v>30</v>
      </c>
      <c r="F3510" s="24">
        <v>29.760999999999999</v>
      </c>
      <c r="G3510" s="25"/>
      <c r="H3510" s="25"/>
      <c r="I3510" s="24"/>
      <c r="J3510" s="24"/>
    </row>
    <row r="3511" spans="1:10" s="21" customFormat="1" ht="31.5" hidden="1" thickTop="1" thickBot="1" x14ac:dyDescent="0.3">
      <c r="A3511" s="16" t="str">
        <f t="shared" si="299"/>
        <v>a</v>
      </c>
      <c r="B3511" s="17" t="s">
        <v>1492</v>
      </c>
      <c r="C3511" s="18" t="s">
        <v>1493</v>
      </c>
      <c r="D3511" s="19">
        <v>340</v>
      </c>
      <c r="E3511" s="19">
        <v>340</v>
      </c>
      <c r="F3511" s="19">
        <v>340</v>
      </c>
      <c r="G3511" s="20">
        <f t="shared" si="300"/>
        <v>1</v>
      </c>
      <c r="H3511" s="20">
        <f t="shared" si="300"/>
        <v>1</v>
      </c>
      <c r="I3511" s="19" t="str">
        <f t="shared" si="301"/>
        <v>0</v>
      </c>
      <c r="J3511" s="19" t="str">
        <f t="shared" si="302"/>
        <v>0</v>
      </c>
    </row>
    <row r="3512" spans="1:10" s="21" customFormat="1" ht="15.75" hidden="1" thickTop="1" x14ac:dyDescent="0.25">
      <c r="A3512" s="16" t="str">
        <f t="shared" si="299"/>
        <v>a</v>
      </c>
      <c r="B3512" s="22" t="s">
        <v>2</v>
      </c>
      <c r="C3512" s="23" t="s">
        <v>10</v>
      </c>
      <c r="D3512" s="24">
        <v>340</v>
      </c>
      <c r="E3512" s="24">
        <v>340</v>
      </c>
      <c r="F3512" s="24">
        <v>340</v>
      </c>
      <c r="G3512" s="25"/>
      <c r="H3512" s="25"/>
      <c r="I3512" s="24"/>
      <c r="J3512" s="24"/>
    </row>
    <row r="3513" spans="1:10" s="21" customFormat="1" ht="15.75" hidden="1" thickTop="1" x14ac:dyDescent="0.25">
      <c r="A3513" s="16" t="str">
        <f t="shared" si="299"/>
        <v>a</v>
      </c>
      <c r="B3513" s="22" t="s">
        <v>2</v>
      </c>
      <c r="C3513" s="26" t="s">
        <v>13</v>
      </c>
      <c r="D3513" s="27">
        <v>340</v>
      </c>
      <c r="E3513" s="27">
        <v>340</v>
      </c>
      <c r="F3513" s="27">
        <v>340</v>
      </c>
      <c r="G3513" s="28"/>
      <c r="H3513" s="28"/>
      <c r="I3513" s="27"/>
      <c r="J3513" s="27"/>
    </row>
    <row r="3514" spans="1:10" s="21" customFormat="1" ht="76.5" hidden="1" thickTop="1" thickBot="1" x14ac:dyDescent="0.3">
      <c r="A3514" s="16" t="str">
        <f t="shared" si="299"/>
        <v>a</v>
      </c>
      <c r="B3514" s="17" t="s">
        <v>1494</v>
      </c>
      <c r="C3514" s="18" t="s">
        <v>1495</v>
      </c>
      <c r="D3514" s="19">
        <v>500</v>
      </c>
      <c r="E3514" s="19">
        <v>520</v>
      </c>
      <c r="F3514" s="19">
        <v>520</v>
      </c>
      <c r="G3514" s="20">
        <f t="shared" si="300"/>
        <v>1.04</v>
      </c>
      <c r="H3514" s="20">
        <f t="shared" si="300"/>
        <v>1</v>
      </c>
      <c r="I3514" s="19" t="str">
        <f t="shared" si="301"/>
        <v>0</v>
      </c>
      <c r="J3514" s="19" t="str">
        <f t="shared" si="302"/>
        <v>0</v>
      </c>
    </row>
    <row r="3515" spans="1:10" s="21" customFormat="1" ht="15.75" hidden="1" thickTop="1" x14ac:dyDescent="0.25">
      <c r="A3515" s="16" t="str">
        <f t="shared" si="299"/>
        <v>a</v>
      </c>
      <c r="B3515" s="22" t="s">
        <v>2</v>
      </c>
      <c r="C3515" s="23" t="s">
        <v>10</v>
      </c>
      <c r="D3515" s="24">
        <v>500</v>
      </c>
      <c r="E3515" s="24">
        <v>467.245</v>
      </c>
      <c r="F3515" s="24">
        <v>467.245</v>
      </c>
      <c r="G3515" s="25"/>
      <c r="H3515" s="25"/>
      <c r="I3515" s="24"/>
      <c r="J3515" s="24"/>
    </row>
    <row r="3516" spans="1:10" s="21" customFormat="1" ht="15.75" hidden="1" thickTop="1" x14ac:dyDescent="0.25">
      <c r="A3516" s="16" t="str">
        <f t="shared" si="299"/>
        <v>a</v>
      </c>
      <c r="B3516" s="22" t="s">
        <v>2</v>
      </c>
      <c r="C3516" s="26" t="s">
        <v>13</v>
      </c>
      <c r="D3516" s="27">
        <v>500</v>
      </c>
      <c r="E3516" s="27">
        <v>467.245</v>
      </c>
      <c r="F3516" s="27">
        <v>467.245</v>
      </c>
      <c r="G3516" s="28"/>
      <c r="H3516" s="28"/>
      <c r="I3516" s="27"/>
      <c r="J3516" s="27"/>
    </row>
    <row r="3517" spans="1:10" s="21" customFormat="1" ht="15.75" hidden="1" thickTop="1" x14ac:dyDescent="0.25">
      <c r="A3517" s="16" t="str">
        <f t="shared" si="299"/>
        <v>a</v>
      </c>
      <c r="B3517" s="22" t="s">
        <v>2</v>
      </c>
      <c r="C3517" s="23" t="s">
        <v>17</v>
      </c>
      <c r="D3517" s="24">
        <v>0</v>
      </c>
      <c r="E3517" s="24">
        <v>52.755000000000003</v>
      </c>
      <c r="F3517" s="24">
        <v>52.755000000000003</v>
      </c>
      <c r="G3517" s="25"/>
      <c r="H3517" s="25"/>
      <c r="I3517" s="24"/>
      <c r="J3517" s="24"/>
    </row>
    <row r="3518" spans="1:10" s="21" customFormat="1" ht="46.5" hidden="1" thickTop="1" thickBot="1" x14ac:dyDescent="0.3">
      <c r="A3518" s="16" t="str">
        <f t="shared" si="299"/>
        <v>a</v>
      </c>
      <c r="B3518" s="17" t="s">
        <v>1496</v>
      </c>
      <c r="C3518" s="18" t="s">
        <v>1497</v>
      </c>
      <c r="D3518" s="19">
        <v>430</v>
      </c>
      <c r="E3518" s="19">
        <v>430</v>
      </c>
      <c r="F3518" s="19">
        <v>430</v>
      </c>
      <c r="G3518" s="20">
        <f t="shared" si="300"/>
        <v>1</v>
      </c>
      <c r="H3518" s="20">
        <f t="shared" si="300"/>
        <v>1</v>
      </c>
      <c r="I3518" s="19" t="str">
        <f t="shared" si="301"/>
        <v>0</v>
      </c>
      <c r="J3518" s="19" t="str">
        <f t="shared" si="302"/>
        <v>0</v>
      </c>
    </row>
    <row r="3519" spans="1:10" s="21" customFormat="1" ht="15.75" hidden="1" thickTop="1" x14ac:dyDescent="0.25">
      <c r="A3519" s="16" t="str">
        <f t="shared" si="299"/>
        <v>a</v>
      </c>
      <c r="B3519" s="22" t="s">
        <v>2</v>
      </c>
      <c r="C3519" s="23" t="s">
        <v>10</v>
      </c>
      <c r="D3519" s="24">
        <v>430</v>
      </c>
      <c r="E3519" s="24">
        <v>430</v>
      </c>
      <c r="F3519" s="24">
        <v>430</v>
      </c>
      <c r="G3519" s="25"/>
      <c r="H3519" s="25"/>
      <c r="I3519" s="24"/>
      <c r="J3519" s="24"/>
    </row>
    <row r="3520" spans="1:10" s="21" customFormat="1" ht="15.75" hidden="1" thickTop="1" x14ac:dyDescent="0.25">
      <c r="A3520" s="16" t="str">
        <f t="shared" si="299"/>
        <v>a</v>
      </c>
      <c r="B3520" s="22" t="s">
        <v>2</v>
      </c>
      <c r="C3520" s="26" t="s">
        <v>13</v>
      </c>
      <c r="D3520" s="27">
        <v>430</v>
      </c>
      <c r="E3520" s="27">
        <v>430</v>
      </c>
      <c r="F3520" s="27">
        <v>430</v>
      </c>
      <c r="G3520" s="28"/>
      <c r="H3520" s="28"/>
      <c r="I3520" s="27"/>
      <c r="J3520" s="27"/>
    </row>
    <row r="3521" spans="1:10" s="21" customFormat="1" ht="19.5" hidden="1" thickTop="1" thickBot="1" x14ac:dyDescent="0.3">
      <c r="A3521" s="16" t="str">
        <f t="shared" si="299"/>
        <v>a</v>
      </c>
      <c r="B3521" s="17" t="s">
        <v>1498</v>
      </c>
      <c r="C3521" s="18" t="s">
        <v>1499</v>
      </c>
      <c r="D3521" s="19">
        <v>130</v>
      </c>
      <c r="E3521" s="19">
        <v>130</v>
      </c>
      <c r="F3521" s="19">
        <v>129.90700000000001</v>
      </c>
      <c r="G3521" s="20">
        <f t="shared" si="300"/>
        <v>1</v>
      </c>
      <c r="H3521" s="20">
        <f t="shared" si="300"/>
        <v>0.99928461538461544</v>
      </c>
      <c r="I3521" s="19" t="str">
        <f t="shared" si="301"/>
        <v>0</v>
      </c>
      <c r="J3521" s="19" t="str">
        <f t="shared" si="302"/>
        <v>0</v>
      </c>
    </row>
    <row r="3522" spans="1:10" s="21" customFormat="1" ht="15.75" hidden="1" thickTop="1" x14ac:dyDescent="0.25">
      <c r="A3522" s="16" t="str">
        <f t="shared" si="299"/>
        <v>a</v>
      </c>
      <c r="B3522" s="22" t="s">
        <v>2</v>
      </c>
      <c r="C3522" s="23" t="s">
        <v>10</v>
      </c>
      <c r="D3522" s="24">
        <v>130</v>
      </c>
      <c r="E3522" s="24">
        <v>130</v>
      </c>
      <c r="F3522" s="24">
        <v>129.90700000000001</v>
      </c>
      <c r="G3522" s="25"/>
      <c r="H3522" s="25"/>
      <c r="I3522" s="24"/>
      <c r="J3522" s="24"/>
    </row>
    <row r="3523" spans="1:10" s="21" customFormat="1" ht="15.75" hidden="1" thickTop="1" x14ac:dyDescent="0.25">
      <c r="A3523" s="16" t="str">
        <f t="shared" si="299"/>
        <v>a</v>
      </c>
      <c r="B3523" s="22" t="s">
        <v>2</v>
      </c>
      <c r="C3523" s="26" t="s">
        <v>13</v>
      </c>
      <c r="D3523" s="27">
        <v>130</v>
      </c>
      <c r="E3523" s="27">
        <v>130</v>
      </c>
      <c r="F3523" s="27">
        <v>129.90700000000001</v>
      </c>
      <c r="G3523" s="28"/>
      <c r="H3523" s="28"/>
      <c r="I3523" s="27"/>
      <c r="J3523" s="27"/>
    </row>
    <row r="3524" spans="1:10" s="21" customFormat="1" ht="46.5" hidden="1" thickTop="1" thickBot="1" x14ac:dyDescent="0.3">
      <c r="A3524" s="16" t="str">
        <f t="shared" si="299"/>
        <v>a</v>
      </c>
      <c r="B3524" s="17" t="s">
        <v>1500</v>
      </c>
      <c r="C3524" s="18" t="s">
        <v>1501</v>
      </c>
      <c r="D3524" s="19">
        <v>1932</v>
      </c>
      <c r="E3524" s="19">
        <v>1912</v>
      </c>
      <c r="F3524" s="19">
        <v>1912</v>
      </c>
      <c r="G3524" s="20">
        <f t="shared" si="300"/>
        <v>0.98964803312629401</v>
      </c>
      <c r="H3524" s="20">
        <f t="shared" si="300"/>
        <v>1</v>
      </c>
      <c r="I3524" s="19" t="str">
        <f t="shared" si="301"/>
        <v>0</v>
      </c>
      <c r="J3524" s="19" t="str">
        <f t="shared" si="302"/>
        <v>0</v>
      </c>
    </row>
    <row r="3525" spans="1:10" s="21" customFormat="1" ht="15.75" hidden="1" thickTop="1" x14ac:dyDescent="0.25">
      <c r="A3525" s="16" t="str">
        <f t="shared" si="299"/>
        <v>a</v>
      </c>
      <c r="B3525" s="22" t="s">
        <v>2</v>
      </c>
      <c r="C3525" s="23" t="s">
        <v>10</v>
      </c>
      <c r="D3525" s="24">
        <v>1922</v>
      </c>
      <c r="E3525" s="24">
        <v>1912</v>
      </c>
      <c r="F3525" s="24">
        <v>1912</v>
      </c>
      <c r="G3525" s="25"/>
      <c r="H3525" s="25"/>
      <c r="I3525" s="24"/>
      <c r="J3525" s="24"/>
    </row>
    <row r="3526" spans="1:10" s="21" customFormat="1" ht="15.75" hidden="1" thickTop="1" x14ac:dyDescent="0.25">
      <c r="A3526" s="16" t="str">
        <f t="shared" si="299"/>
        <v>a</v>
      </c>
      <c r="B3526" s="22" t="s">
        <v>2</v>
      </c>
      <c r="C3526" s="26" t="s">
        <v>13</v>
      </c>
      <c r="D3526" s="27">
        <v>1922</v>
      </c>
      <c r="E3526" s="27">
        <v>1912</v>
      </c>
      <c r="F3526" s="27">
        <v>1912</v>
      </c>
      <c r="G3526" s="28"/>
      <c r="H3526" s="28"/>
      <c r="I3526" s="27"/>
      <c r="J3526" s="27"/>
    </row>
    <row r="3527" spans="1:10" s="21" customFormat="1" ht="15.75" hidden="1" thickTop="1" x14ac:dyDescent="0.25">
      <c r="A3527" s="16" t="str">
        <f t="shared" si="299"/>
        <v>a</v>
      </c>
      <c r="B3527" s="22" t="s">
        <v>2</v>
      </c>
      <c r="C3527" s="23" t="s">
        <v>17</v>
      </c>
      <c r="D3527" s="24">
        <v>10</v>
      </c>
      <c r="E3527" s="24">
        <v>0</v>
      </c>
      <c r="F3527" s="24">
        <v>0</v>
      </c>
      <c r="G3527" s="25"/>
      <c r="H3527" s="25"/>
      <c r="I3527" s="24"/>
      <c r="J3527" s="24"/>
    </row>
    <row r="3528" spans="1:10" s="21" customFormat="1" ht="31.5" hidden="1" thickTop="1" thickBot="1" x14ac:dyDescent="0.3">
      <c r="A3528" s="16" t="str">
        <f t="shared" si="299"/>
        <v>a</v>
      </c>
      <c r="B3528" s="17" t="s">
        <v>1502</v>
      </c>
      <c r="C3528" s="18" t="s">
        <v>1503</v>
      </c>
      <c r="D3528" s="19">
        <v>243</v>
      </c>
      <c r="E3528" s="19">
        <v>243</v>
      </c>
      <c r="F3528" s="19">
        <v>243</v>
      </c>
      <c r="G3528" s="20">
        <f t="shared" si="300"/>
        <v>1</v>
      </c>
      <c r="H3528" s="20">
        <f t="shared" si="300"/>
        <v>1</v>
      </c>
      <c r="I3528" s="19" t="str">
        <f t="shared" si="301"/>
        <v>0</v>
      </c>
      <c r="J3528" s="19" t="str">
        <f t="shared" si="302"/>
        <v>0</v>
      </c>
    </row>
    <row r="3529" spans="1:10" s="21" customFormat="1" ht="15.75" hidden="1" thickTop="1" x14ac:dyDescent="0.25">
      <c r="A3529" s="16" t="str">
        <f t="shared" si="299"/>
        <v>a</v>
      </c>
      <c r="B3529" s="22" t="s">
        <v>2</v>
      </c>
      <c r="C3529" s="23" t="s">
        <v>10</v>
      </c>
      <c r="D3529" s="24">
        <v>243</v>
      </c>
      <c r="E3529" s="24">
        <v>243</v>
      </c>
      <c r="F3529" s="24">
        <v>243</v>
      </c>
      <c r="G3529" s="25"/>
      <c r="H3529" s="25"/>
      <c r="I3529" s="24"/>
      <c r="J3529" s="24"/>
    </row>
    <row r="3530" spans="1:10" s="21" customFormat="1" ht="15.75" hidden="1" thickTop="1" x14ac:dyDescent="0.25">
      <c r="A3530" s="16" t="str">
        <f t="shared" si="299"/>
        <v>a</v>
      </c>
      <c r="B3530" s="22" t="s">
        <v>2</v>
      </c>
      <c r="C3530" s="26" t="s">
        <v>13</v>
      </c>
      <c r="D3530" s="27">
        <v>243</v>
      </c>
      <c r="E3530" s="27">
        <v>243</v>
      </c>
      <c r="F3530" s="27">
        <v>243</v>
      </c>
      <c r="G3530" s="28"/>
      <c r="H3530" s="28"/>
      <c r="I3530" s="27"/>
      <c r="J3530" s="27"/>
    </row>
    <row r="3531" spans="1:10" s="21" customFormat="1" ht="19.5" hidden="1" thickTop="1" thickBot="1" x14ac:dyDescent="0.3">
      <c r="A3531" s="16" t="str">
        <f t="shared" si="299"/>
        <v>a</v>
      </c>
      <c r="B3531" s="17" t="s">
        <v>1504</v>
      </c>
      <c r="C3531" s="18" t="s">
        <v>1505</v>
      </c>
      <c r="D3531" s="19">
        <v>360</v>
      </c>
      <c r="E3531" s="19">
        <v>360</v>
      </c>
      <c r="F3531" s="19">
        <v>360</v>
      </c>
      <c r="G3531" s="20">
        <f t="shared" si="300"/>
        <v>1</v>
      </c>
      <c r="H3531" s="20">
        <f t="shared" si="300"/>
        <v>1</v>
      </c>
      <c r="I3531" s="19" t="str">
        <f t="shared" si="301"/>
        <v>0</v>
      </c>
      <c r="J3531" s="19" t="str">
        <f t="shared" si="302"/>
        <v>0</v>
      </c>
    </row>
    <row r="3532" spans="1:10" s="21" customFormat="1" ht="15.75" hidden="1" thickTop="1" x14ac:dyDescent="0.25">
      <c r="A3532" s="16" t="str">
        <f t="shared" si="299"/>
        <v>a</v>
      </c>
      <c r="B3532" s="22" t="s">
        <v>2</v>
      </c>
      <c r="C3532" s="23" t="s">
        <v>10</v>
      </c>
      <c r="D3532" s="24">
        <v>340</v>
      </c>
      <c r="E3532" s="24">
        <v>340</v>
      </c>
      <c r="F3532" s="24">
        <v>340</v>
      </c>
      <c r="G3532" s="25"/>
      <c r="H3532" s="25"/>
      <c r="I3532" s="24"/>
      <c r="J3532" s="24"/>
    </row>
    <row r="3533" spans="1:10" s="21" customFormat="1" ht="15.75" hidden="1" thickTop="1" x14ac:dyDescent="0.25">
      <c r="A3533" s="16" t="str">
        <f t="shared" si="299"/>
        <v>a</v>
      </c>
      <c r="B3533" s="22" t="s">
        <v>2</v>
      </c>
      <c r="C3533" s="26" t="s">
        <v>13</v>
      </c>
      <c r="D3533" s="27">
        <v>340</v>
      </c>
      <c r="E3533" s="27">
        <v>340</v>
      </c>
      <c r="F3533" s="27">
        <v>340</v>
      </c>
      <c r="G3533" s="28"/>
      <c r="H3533" s="28"/>
      <c r="I3533" s="27"/>
      <c r="J3533" s="27"/>
    </row>
    <row r="3534" spans="1:10" s="21" customFormat="1" ht="15.75" hidden="1" thickTop="1" x14ac:dyDescent="0.25">
      <c r="A3534" s="16" t="str">
        <f t="shared" si="299"/>
        <v>a</v>
      </c>
      <c r="B3534" s="22" t="s">
        <v>2</v>
      </c>
      <c r="C3534" s="23" t="s">
        <v>17</v>
      </c>
      <c r="D3534" s="24">
        <v>20</v>
      </c>
      <c r="E3534" s="24">
        <v>20</v>
      </c>
      <c r="F3534" s="24">
        <v>20</v>
      </c>
      <c r="G3534" s="25"/>
      <c r="H3534" s="25"/>
      <c r="I3534" s="24"/>
      <c r="J3534" s="24"/>
    </row>
    <row r="3535" spans="1:10" s="21" customFormat="1" ht="46.5" hidden="1" thickTop="1" thickBot="1" x14ac:dyDescent="0.3">
      <c r="A3535" s="16" t="str">
        <f t="shared" si="299"/>
        <v>a</v>
      </c>
      <c r="B3535" s="17" t="s">
        <v>1506</v>
      </c>
      <c r="C3535" s="18" t="s">
        <v>1507</v>
      </c>
      <c r="D3535" s="19">
        <v>83</v>
      </c>
      <c r="E3535" s="19">
        <v>83</v>
      </c>
      <c r="F3535" s="19">
        <v>82.966999999999999</v>
      </c>
      <c r="G3535" s="20">
        <f t="shared" si="300"/>
        <v>1</v>
      </c>
      <c r="H3535" s="20">
        <f t="shared" si="300"/>
        <v>0.99960240963855418</v>
      </c>
      <c r="I3535" s="19" t="str">
        <f t="shared" si="301"/>
        <v>0</v>
      </c>
      <c r="J3535" s="19" t="str">
        <f t="shared" si="302"/>
        <v>0</v>
      </c>
    </row>
    <row r="3536" spans="1:10" s="21" customFormat="1" ht="15.75" hidden="1" thickTop="1" x14ac:dyDescent="0.25">
      <c r="A3536" s="16" t="str">
        <f t="shared" si="299"/>
        <v>a</v>
      </c>
      <c r="B3536" s="22" t="s">
        <v>2</v>
      </c>
      <c r="C3536" s="23" t="s">
        <v>10</v>
      </c>
      <c r="D3536" s="24">
        <v>83</v>
      </c>
      <c r="E3536" s="24">
        <v>83</v>
      </c>
      <c r="F3536" s="24">
        <v>82.966999999999999</v>
      </c>
      <c r="G3536" s="25"/>
      <c r="H3536" s="25"/>
      <c r="I3536" s="24"/>
      <c r="J3536" s="24"/>
    </row>
    <row r="3537" spans="1:10" s="21" customFormat="1" ht="15.75" hidden="1" thickTop="1" x14ac:dyDescent="0.25">
      <c r="A3537" s="16" t="str">
        <f t="shared" si="299"/>
        <v>a</v>
      </c>
      <c r="B3537" s="22" t="s">
        <v>2</v>
      </c>
      <c r="C3537" s="26" t="s">
        <v>13</v>
      </c>
      <c r="D3537" s="27">
        <v>83</v>
      </c>
      <c r="E3537" s="27">
        <v>83</v>
      </c>
      <c r="F3537" s="27">
        <v>82.966999999999999</v>
      </c>
      <c r="G3537" s="28"/>
      <c r="H3537" s="28"/>
      <c r="I3537" s="27"/>
      <c r="J3537" s="27"/>
    </row>
    <row r="3538" spans="1:10" s="21" customFormat="1" ht="46.5" hidden="1" thickTop="1" thickBot="1" x14ac:dyDescent="0.3">
      <c r="A3538" s="16" t="str">
        <f t="shared" si="299"/>
        <v>a</v>
      </c>
      <c r="B3538" s="17" t="s">
        <v>1508</v>
      </c>
      <c r="C3538" s="18" t="s">
        <v>1509</v>
      </c>
      <c r="D3538" s="19">
        <v>290</v>
      </c>
      <c r="E3538" s="19">
        <v>290</v>
      </c>
      <c r="F3538" s="19">
        <v>290</v>
      </c>
      <c r="G3538" s="20">
        <f t="shared" si="300"/>
        <v>1</v>
      </c>
      <c r="H3538" s="20">
        <f t="shared" si="300"/>
        <v>1</v>
      </c>
      <c r="I3538" s="19" t="str">
        <f t="shared" si="301"/>
        <v>0</v>
      </c>
      <c r="J3538" s="19" t="str">
        <f t="shared" si="302"/>
        <v>0</v>
      </c>
    </row>
    <row r="3539" spans="1:10" s="21" customFormat="1" ht="15.75" hidden="1" thickTop="1" x14ac:dyDescent="0.25">
      <c r="A3539" s="16" t="str">
        <f t="shared" ref="A3539:A3602" si="303">IF(OR(D3539&lt;&gt;0,E3539&lt;&gt;0,F3539&lt;&gt;0),"a","b")</f>
        <v>a</v>
      </c>
      <c r="B3539" s="22" t="s">
        <v>2</v>
      </c>
      <c r="C3539" s="23" t="s">
        <v>10</v>
      </c>
      <c r="D3539" s="24">
        <v>230</v>
      </c>
      <c r="E3539" s="24">
        <v>255</v>
      </c>
      <c r="F3539" s="24">
        <v>255</v>
      </c>
      <c r="G3539" s="25"/>
      <c r="H3539" s="25"/>
      <c r="I3539" s="24"/>
      <c r="J3539" s="24"/>
    </row>
    <row r="3540" spans="1:10" s="21" customFormat="1" ht="15.75" hidden="1" thickTop="1" x14ac:dyDescent="0.25">
      <c r="A3540" s="16" t="str">
        <f t="shared" si="303"/>
        <v>a</v>
      </c>
      <c r="B3540" s="22" t="s">
        <v>2</v>
      </c>
      <c r="C3540" s="26" t="s">
        <v>13</v>
      </c>
      <c r="D3540" s="27">
        <v>230</v>
      </c>
      <c r="E3540" s="27">
        <v>255</v>
      </c>
      <c r="F3540" s="27">
        <v>255</v>
      </c>
      <c r="G3540" s="28"/>
      <c r="H3540" s="28"/>
      <c r="I3540" s="27"/>
      <c r="J3540" s="27"/>
    </row>
    <row r="3541" spans="1:10" s="21" customFormat="1" ht="15.75" hidden="1" thickTop="1" x14ac:dyDescent="0.25">
      <c r="A3541" s="16" t="str">
        <f t="shared" si="303"/>
        <v>a</v>
      </c>
      <c r="B3541" s="22" t="s">
        <v>2</v>
      </c>
      <c r="C3541" s="23" t="s">
        <v>17</v>
      </c>
      <c r="D3541" s="24">
        <v>60</v>
      </c>
      <c r="E3541" s="24">
        <v>35</v>
      </c>
      <c r="F3541" s="24">
        <v>35</v>
      </c>
      <c r="G3541" s="25"/>
      <c r="H3541" s="25"/>
      <c r="I3541" s="24"/>
      <c r="J3541" s="24"/>
    </row>
    <row r="3542" spans="1:10" s="21" customFormat="1" ht="31.5" hidden="1" thickTop="1" thickBot="1" x14ac:dyDescent="0.3">
      <c r="A3542" s="16" t="str">
        <f t="shared" si="303"/>
        <v>a</v>
      </c>
      <c r="B3542" s="17" t="s">
        <v>1510</v>
      </c>
      <c r="C3542" s="18" t="s">
        <v>1511</v>
      </c>
      <c r="D3542" s="19">
        <v>560</v>
      </c>
      <c r="E3542" s="19">
        <v>560</v>
      </c>
      <c r="F3542" s="19">
        <v>560</v>
      </c>
      <c r="G3542" s="20">
        <f t="shared" ref="G3542:H3603" si="304">E3542/D3542</f>
        <v>1</v>
      </c>
      <c r="H3542" s="20">
        <f t="shared" si="304"/>
        <v>1</v>
      </c>
      <c r="I3542" s="19" t="str">
        <f t="shared" ref="I3542:I3603" si="305">IF(OR(G3542-100%&gt;=30%,100%-G3542&gt;=30%),"1","0")</f>
        <v>0</v>
      </c>
      <c r="J3542" s="19" t="str">
        <f t="shared" ref="J3542:J3603" si="306">IF(OR(H3542-100%&gt;=15%,100%-H3542&gt;=15%),"1","0")</f>
        <v>0</v>
      </c>
    </row>
    <row r="3543" spans="1:10" s="21" customFormat="1" ht="15.75" hidden="1" thickTop="1" x14ac:dyDescent="0.25">
      <c r="A3543" s="16" t="str">
        <f t="shared" si="303"/>
        <v>a</v>
      </c>
      <c r="B3543" s="22" t="s">
        <v>2</v>
      </c>
      <c r="C3543" s="23" t="s">
        <v>10</v>
      </c>
      <c r="D3543" s="24">
        <v>560</v>
      </c>
      <c r="E3543" s="24">
        <v>560</v>
      </c>
      <c r="F3543" s="24">
        <v>560</v>
      </c>
      <c r="G3543" s="25"/>
      <c r="H3543" s="25"/>
      <c r="I3543" s="24"/>
      <c r="J3543" s="24"/>
    </row>
    <row r="3544" spans="1:10" s="21" customFormat="1" ht="15.75" hidden="1" thickTop="1" x14ac:dyDescent="0.25">
      <c r="A3544" s="16" t="str">
        <f t="shared" si="303"/>
        <v>a</v>
      </c>
      <c r="B3544" s="22" t="s">
        <v>2</v>
      </c>
      <c r="C3544" s="26" t="s">
        <v>13</v>
      </c>
      <c r="D3544" s="27">
        <v>560</v>
      </c>
      <c r="E3544" s="27">
        <v>560</v>
      </c>
      <c r="F3544" s="27">
        <v>560</v>
      </c>
      <c r="G3544" s="28"/>
      <c r="H3544" s="28"/>
      <c r="I3544" s="27"/>
      <c r="J3544" s="27"/>
    </row>
    <row r="3545" spans="1:10" s="21" customFormat="1" ht="46.5" hidden="1" thickTop="1" thickBot="1" x14ac:dyDescent="0.3">
      <c r="A3545" s="16" t="str">
        <f t="shared" si="303"/>
        <v>a</v>
      </c>
      <c r="B3545" s="17" t="s">
        <v>1512</v>
      </c>
      <c r="C3545" s="18" t="s">
        <v>1513</v>
      </c>
      <c r="D3545" s="19">
        <v>180</v>
      </c>
      <c r="E3545" s="19">
        <v>180</v>
      </c>
      <c r="F3545" s="19">
        <v>179.99736999999999</v>
      </c>
      <c r="G3545" s="20">
        <f t="shared" si="304"/>
        <v>1</v>
      </c>
      <c r="H3545" s="20">
        <f t="shared" si="304"/>
        <v>0.99998538888888888</v>
      </c>
      <c r="I3545" s="19" t="str">
        <f t="shared" si="305"/>
        <v>0</v>
      </c>
      <c r="J3545" s="19" t="str">
        <f t="shared" si="306"/>
        <v>0</v>
      </c>
    </row>
    <row r="3546" spans="1:10" s="21" customFormat="1" ht="15.75" hidden="1" thickTop="1" x14ac:dyDescent="0.25">
      <c r="A3546" s="16" t="str">
        <f t="shared" si="303"/>
        <v>a</v>
      </c>
      <c r="B3546" s="22" t="s">
        <v>2</v>
      </c>
      <c r="C3546" s="23" t="s">
        <v>10</v>
      </c>
      <c r="D3546" s="24">
        <v>180</v>
      </c>
      <c r="E3546" s="24">
        <v>180</v>
      </c>
      <c r="F3546" s="24">
        <v>179.99736999999999</v>
      </c>
      <c r="G3546" s="25"/>
      <c r="H3546" s="25"/>
      <c r="I3546" s="24"/>
      <c r="J3546" s="24"/>
    </row>
    <row r="3547" spans="1:10" s="21" customFormat="1" ht="15.75" hidden="1" thickTop="1" x14ac:dyDescent="0.25">
      <c r="A3547" s="16" t="str">
        <f t="shared" si="303"/>
        <v>a</v>
      </c>
      <c r="B3547" s="22" t="s">
        <v>2</v>
      </c>
      <c r="C3547" s="26" t="s">
        <v>13</v>
      </c>
      <c r="D3547" s="27">
        <v>180</v>
      </c>
      <c r="E3547" s="27">
        <v>180</v>
      </c>
      <c r="F3547" s="27">
        <v>179.99736999999999</v>
      </c>
      <c r="G3547" s="28"/>
      <c r="H3547" s="28"/>
      <c r="I3547" s="27"/>
      <c r="J3547" s="27"/>
    </row>
    <row r="3548" spans="1:10" s="21" customFormat="1" ht="31.5" hidden="1" thickTop="1" thickBot="1" x14ac:dyDescent="0.3">
      <c r="A3548" s="16" t="str">
        <f t="shared" si="303"/>
        <v>a</v>
      </c>
      <c r="B3548" s="17" t="s">
        <v>1514</v>
      </c>
      <c r="C3548" s="18" t="s">
        <v>1515</v>
      </c>
      <c r="D3548" s="19">
        <v>450</v>
      </c>
      <c r="E3548" s="19">
        <v>450</v>
      </c>
      <c r="F3548" s="19">
        <v>450</v>
      </c>
      <c r="G3548" s="20">
        <f t="shared" si="304"/>
        <v>1</v>
      </c>
      <c r="H3548" s="20">
        <f t="shared" si="304"/>
        <v>1</v>
      </c>
      <c r="I3548" s="19" t="str">
        <f t="shared" si="305"/>
        <v>0</v>
      </c>
      <c r="J3548" s="19" t="str">
        <f t="shared" si="306"/>
        <v>0</v>
      </c>
    </row>
    <row r="3549" spans="1:10" s="21" customFormat="1" ht="15.75" hidden="1" thickTop="1" x14ac:dyDescent="0.25">
      <c r="A3549" s="16" t="str">
        <f t="shared" si="303"/>
        <v>a</v>
      </c>
      <c r="B3549" s="22" t="s">
        <v>2</v>
      </c>
      <c r="C3549" s="23" t="s">
        <v>10</v>
      </c>
      <c r="D3549" s="24">
        <v>450</v>
      </c>
      <c r="E3549" s="24">
        <v>450</v>
      </c>
      <c r="F3549" s="24">
        <v>450</v>
      </c>
      <c r="G3549" s="25"/>
      <c r="H3549" s="25"/>
      <c r="I3549" s="24"/>
      <c r="J3549" s="24"/>
    </row>
    <row r="3550" spans="1:10" s="21" customFormat="1" ht="15.75" hidden="1" thickTop="1" x14ac:dyDescent="0.25">
      <c r="A3550" s="16" t="str">
        <f t="shared" si="303"/>
        <v>a</v>
      </c>
      <c r="B3550" s="22" t="s">
        <v>2</v>
      </c>
      <c r="C3550" s="26" t="s">
        <v>13</v>
      </c>
      <c r="D3550" s="27">
        <v>450</v>
      </c>
      <c r="E3550" s="27">
        <v>450</v>
      </c>
      <c r="F3550" s="27">
        <v>450</v>
      </c>
      <c r="G3550" s="28"/>
      <c r="H3550" s="28"/>
      <c r="I3550" s="27"/>
      <c r="J3550" s="27"/>
    </row>
    <row r="3551" spans="1:10" s="21" customFormat="1" ht="31.5" hidden="1" thickTop="1" thickBot="1" x14ac:dyDescent="0.3">
      <c r="A3551" s="16" t="str">
        <f t="shared" si="303"/>
        <v>a</v>
      </c>
      <c r="B3551" s="17" t="s">
        <v>1516</v>
      </c>
      <c r="C3551" s="18" t="s">
        <v>1517</v>
      </c>
      <c r="D3551" s="19">
        <v>200</v>
      </c>
      <c r="E3551" s="19">
        <v>200</v>
      </c>
      <c r="F3551" s="19">
        <v>200</v>
      </c>
      <c r="G3551" s="20">
        <f t="shared" si="304"/>
        <v>1</v>
      </c>
      <c r="H3551" s="20">
        <f t="shared" si="304"/>
        <v>1</v>
      </c>
      <c r="I3551" s="19" t="str">
        <f t="shared" si="305"/>
        <v>0</v>
      </c>
      <c r="J3551" s="19" t="str">
        <f t="shared" si="306"/>
        <v>0</v>
      </c>
    </row>
    <row r="3552" spans="1:10" s="21" customFormat="1" ht="15.75" hidden="1" thickTop="1" x14ac:dyDescent="0.25">
      <c r="A3552" s="16" t="str">
        <f t="shared" si="303"/>
        <v>a</v>
      </c>
      <c r="B3552" s="22" t="s">
        <v>2</v>
      </c>
      <c r="C3552" s="23" t="s">
        <v>10</v>
      </c>
      <c r="D3552" s="24">
        <v>200</v>
      </c>
      <c r="E3552" s="24">
        <v>200</v>
      </c>
      <c r="F3552" s="24">
        <v>200</v>
      </c>
      <c r="G3552" s="25"/>
      <c r="H3552" s="25"/>
      <c r="I3552" s="24"/>
      <c r="J3552" s="24"/>
    </row>
    <row r="3553" spans="1:10" s="21" customFormat="1" ht="15.75" hidden="1" thickTop="1" x14ac:dyDescent="0.25">
      <c r="A3553" s="16" t="str">
        <f t="shared" si="303"/>
        <v>a</v>
      </c>
      <c r="B3553" s="22" t="s">
        <v>2</v>
      </c>
      <c r="C3553" s="26" t="s">
        <v>13</v>
      </c>
      <c r="D3553" s="27">
        <v>200</v>
      </c>
      <c r="E3553" s="27">
        <v>200</v>
      </c>
      <c r="F3553" s="27">
        <v>200</v>
      </c>
      <c r="G3553" s="28"/>
      <c r="H3553" s="28"/>
      <c r="I3553" s="27"/>
      <c r="J3553" s="27"/>
    </row>
    <row r="3554" spans="1:10" s="21" customFormat="1" ht="31.5" hidden="1" thickTop="1" thickBot="1" x14ac:dyDescent="0.3">
      <c r="A3554" s="16" t="str">
        <f t="shared" si="303"/>
        <v>a</v>
      </c>
      <c r="B3554" s="17" t="s">
        <v>1518</v>
      </c>
      <c r="C3554" s="18" t="s">
        <v>1519</v>
      </c>
      <c r="D3554" s="19">
        <v>167</v>
      </c>
      <c r="E3554" s="19">
        <v>167</v>
      </c>
      <c r="F3554" s="19">
        <v>167</v>
      </c>
      <c r="G3554" s="20">
        <f t="shared" si="304"/>
        <v>1</v>
      </c>
      <c r="H3554" s="20">
        <f t="shared" si="304"/>
        <v>1</v>
      </c>
      <c r="I3554" s="19" t="str">
        <f t="shared" si="305"/>
        <v>0</v>
      </c>
      <c r="J3554" s="19" t="str">
        <f t="shared" si="306"/>
        <v>0</v>
      </c>
    </row>
    <row r="3555" spans="1:10" s="21" customFormat="1" ht="15.75" hidden="1" thickTop="1" x14ac:dyDescent="0.25">
      <c r="A3555" s="16" t="str">
        <f t="shared" si="303"/>
        <v>a</v>
      </c>
      <c r="B3555" s="22" t="s">
        <v>2</v>
      </c>
      <c r="C3555" s="23" t="s">
        <v>10</v>
      </c>
      <c r="D3555" s="24">
        <v>167</v>
      </c>
      <c r="E3555" s="24">
        <v>167</v>
      </c>
      <c r="F3555" s="24">
        <v>167</v>
      </c>
      <c r="G3555" s="25"/>
      <c r="H3555" s="25"/>
      <c r="I3555" s="24"/>
      <c r="J3555" s="24"/>
    </row>
    <row r="3556" spans="1:10" s="21" customFormat="1" ht="15.75" hidden="1" thickTop="1" x14ac:dyDescent="0.25">
      <c r="A3556" s="16" t="str">
        <f t="shared" si="303"/>
        <v>a</v>
      </c>
      <c r="B3556" s="22" t="s">
        <v>2</v>
      </c>
      <c r="C3556" s="26" t="s">
        <v>13</v>
      </c>
      <c r="D3556" s="27">
        <v>167</v>
      </c>
      <c r="E3556" s="27">
        <v>167</v>
      </c>
      <c r="F3556" s="27">
        <v>167</v>
      </c>
      <c r="G3556" s="28"/>
      <c r="H3556" s="28"/>
      <c r="I3556" s="27"/>
      <c r="J3556" s="27"/>
    </row>
    <row r="3557" spans="1:10" s="21" customFormat="1" ht="31.5" hidden="1" thickTop="1" thickBot="1" x14ac:dyDescent="0.3">
      <c r="A3557" s="16" t="str">
        <f t="shared" si="303"/>
        <v>a</v>
      </c>
      <c r="B3557" s="17" t="s">
        <v>1520</v>
      </c>
      <c r="C3557" s="18" t="s">
        <v>1521</v>
      </c>
      <c r="D3557" s="19">
        <v>150</v>
      </c>
      <c r="E3557" s="19">
        <v>150</v>
      </c>
      <c r="F3557" s="19">
        <v>150</v>
      </c>
      <c r="G3557" s="20">
        <f t="shared" si="304"/>
        <v>1</v>
      </c>
      <c r="H3557" s="20">
        <f t="shared" si="304"/>
        <v>1</v>
      </c>
      <c r="I3557" s="19" t="str">
        <f t="shared" si="305"/>
        <v>0</v>
      </c>
      <c r="J3557" s="19" t="str">
        <f t="shared" si="306"/>
        <v>0</v>
      </c>
    </row>
    <row r="3558" spans="1:10" s="21" customFormat="1" ht="15.75" hidden="1" thickTop="1" x14ac:dyDescent="0.25">
      <c r="A3558" s="16" t="str">
        <f t="shared" si="303"/>
        <v>a</v>
      </c>
      <c r="B3558" s="22" t="s">
        <v>2</v>
      </c>
      <c r="C3558" s="23" t="s">
        <v>10</v>
      </c>
      <c r="D3558" s="24">
        <v>150</v>
      </c>
      <c r="E3558" s="24">
        <v>110</v>
      </c>
      <c r="F3558" s="24">
        <v>110</v>
      </c>
      <c r="G3558" s="25"/>
      <c r="H3558" s="25"/>
      <c r="I3558" s="24"/>
      <c r="J3558" s="24"/>
    </row>
    <row r="3559" spans="1:10" s="21" customFormat="1" ht="15.75" hidden="1" thickTop="1" x14ac:dyDescent="0.25">
      <c r="A3559" s="16" t="str">
        <f t="shared" si="303"/>
        <v>a</v>
      </c>
      <c r="B3559" s="22" t="s">
        <v>2</v>
      </c>
      <c r="C3559" s="26" t="s">
        <v>13</v>
      </c>
      <c r="D3559" s="27">
        <v>150</v>
      </c>
      <c r="E3559" s="27">
        <v>110</v>
      </c>
      <c r="F3559" s="27">
        <v>110</v>
      </c>
      <c r="G3559" s="28"/>
      <c r="H3559" s="28"/>
      <c r="I3559" s="27"/>
      <c r="J3559" s="27"/>
    </row>
    <row r="3560" spans="1:10" s="21" customFormat="1" ht="15.75" hidden="1" thickTop="1" x14ac:dyDescent="0.25">
      <c r="A3560" s="16" t="str">
        <f t="shared" si="303"/>
        <v>a</v>
      </c>
      <c r="B3560" s="22" t="s">
        <v>2</v>
      </c>
      <c r="C3560" s="23" t="s">
        <v>17</v>
      </c>
      <c r="D3560" s="24">
        <v>0</v>
      </c>
      <c r="E3560" s="24">
        <v>40</v>
      </c>
      <c r="F3560" s="24">
        <v>40</v>
      </c>
      <c r="G3560" s="25"/>
      <c r="H3560" s="25"/>
      <c r="I3560" s="24"/>
      <c r="J3560" s="24"/>
    </row>
    <row r="3561" spans="1:10" s="21" customFormat="1" ht="46.5" hidden="1" thickTop="1" thickBot="1" x14ac:dyDescent="0.3">
      <c r="A3561" s="16" t="str">
        <f t="shared" si="303"/>
        <v>a</v>
      </c>
      <c r="B3561" s="17" t="s">
        <v>1522</v>
      </c>
      <c r="C3561" s="18" t="s">
        <v>1523</v>
      </c>
      <c r="D3561" s="19">
        <v>640</v>
      </c>
      <c r="E3561" s="19">
        <v>640</v>
      </c>
      <c r="F3561" s="19">
        <v>639.93740000000003</v>
      </c>
      <c r="G3561" s="20">
        <f t="shared" si="304"/>
        <v>1</v>
      </c>
      <c r="H3561" s="20">
        <f t="shared" si="304"/>
        <v>0.99990218750000004</v>
      </c>
      <c r="I3561" s="19" t="str">
        <f t="shared" si="305"/>
        <v>0</v>
      </c>
      <c r="J3561" s="19" t="str">
        <f t="shared" si="306"/>
        <v>0</v>
      </c>
    </row>
    <row r="3562" spans="1:10" s="21" customFormat="1" ht="15.75" hidden="1" thickTop="1" x14ac:dyDescent="0.25">
      <c r="A3562" s="16" t="str">
        <f t="shared" si="303"/>
        <v>a</v>
      </c>
      <c r="B3562" s="22" t="s">
        <v>2</v>
      </c>
      <c r="C3562" s="23" t="s">
        <v>10</v>
      </c>
      <c r="D3562" s="24">
        <v>580</v>
      </c>
      <c r="E3562" s="24">
        <v>580</v>
      </c>
      <c r="F3562" s="24">
        <v>580</v>
      </c>
      <c r="G3562" s="25"/>
      <c r="H3562" s="25"/>
      <c r="I3562" s="24"/>
      <c r="J3562" s="24"/>
    </row>
    <row r="3563" spans="1:10" s="21" customFormat="1" ht="15.75" hidden="1" thickTop="1" x14ac:dyDescent="0.25">
      <c r="A3563" s="16" t="str">
        <f t="shared" si="303"/>
        <v>a</v>
      </c>
      <c r="B3563" s="22" t="s">
        <v>2</v>
      </c>
      <c r="C3563" s="26" t="s">
        <v>13</v>
      </c>
      <c r="D3563" s="27">
        <v>580</v>
      </c>
      <c r="E3563" s="27">
        <v>580</v>
      </c>
      <c r="F3563" s="27">
        <v>580</v>
      </c>
      <c r="G3563" s="28"/>
      <c r="H3563" s="28"/>
      <c r="I3563" s="27"/>
      <c r="J3563" s="27"/>
    </row>
    <row r="3564" spans="1:10" s="21" customFormat="1" ht="15.75" hidden="1" thickTop="1" x14ac:dyDescent="0.25">
      <c r="A3564" s="16" t="str">
        <f t="shared" si="303"/>
        <v>a</v>
      </c>
      <c r="B3564" s="22" t="s">
        <v>2</v>
      </c>
      <c r="C3564" s="23" t="s">
        <v>17</v>
      </c>
      <c r="D3564" s="24">
        <v>60</v>
      </c>
      <c r="E3564" s="24">
        <v>60</v>
      </c>
      <c r="F3564" s="24">
        <v>59.937399999999997</v>
      </c>
      <c r="G3564" s="25"/>
      <c r="H3564" s="25"/>
      <c r="I3564" s="24"/>
      <c r="J3564" s="24"/>
    </row>
    <row r="3565" spans="1:10" s="21" customFormat="1" ht="31.5" hidden="1" thickTop="1" thickBot="1" x14ac:dyDescent="0.3">
      <c r="A3565" s="16" t="str">
        <f t="shared" si="303"/>
        <v>a</v>
      </c>
      <c r="B3565" s="17" t="s">
        <v>1524</v>
      </c>
      <c r="C3565" s="18" t="s">
        <v>1525</v>
      </c>
      <c r="D3565" s="19">
        <v>180</v>
      </c>
      <c r="E3565" s="19">
        <v>180</v>
      </c>
      <c r="F3565" s="19">
        <v>180</v>
      </c>
      <c r="G3565" s="20">
        <f t="shared" si="304"/>
        <v>1</v>
      </c>
      <c r="H3565" s="20">
        <f t="shared" si="304"/>
        <v>1</v>
      </c>
      <c r="I3565" s="19" t="str">
        <f t="shared" si="305"/>
        <v>0</v>
      </c>
      <c r="J3565" s="19" t="str">
        <f t="shared" si="306"/>
        <v>0</v>
      </c>
    </row>
    <row r="3566" spans="1:10" s="21" customFormat="1" ht="15.75" hidden="1" thickTop="1" x14ac:dyDescent="0.25">
      <c r="A3566" s="16" t="str">
        <f t="shared" si="303"/>
        <v>a</v>
      </c>
      <c r="B3566" s="22" t="s">
        <v>2</v>
      </c>
      <c r="C3566" s="23" t="s">
        <v>10</v>
      </c>
      <c r="D3566" s="24">
        <v>175</v>
      </c>
      <c r="E3566" s="24">
        <v>175</v>
      </c>
      <c r="F3566" s="24">
        <v>175</v>
      </c>
      <c r="G3566" s="25"/>
      <c r="H3566" s="25"/>
      <c r="I3566" s="24"/>
      <c r="J3566" s="24"/>
    </row>
    <row r="3567" spans="1:10" s="21" customFormat="1" ht="15.75" hidden="1" thickTop="1" x14ac:dyDescent="0.25">
      <c r="A3567" s="16" t="str">
        <f t="shared" si="303"/>
        <v>a</v>
      </c>
      <c r="B3567" s="22" t="s">
        <v>2</v>
      </c>
      <c r="C3567" s="26" t="s">
        <v>13</v>
      </c>
      <c r="D3567" s="27">
        <v>175</v>
      </c>
      <c r="E3567" s="27">
        <v>175</v>
      </c>
      <c r="F3567" s="27">
        <v>175</v>
      </c>
      <c r="G3567" s="28"/>
      <c r="H3567" s="28"/>
      <c r="I3567" s="27"/>
      <c r="J3567" s="27"/>
    </row>
    <row r="3568" spans="1:10" s="21" customFormat="1" ht="15.75" hidden="1" thickTop="1" x14ac:dyDescent="0.25">
      <c r="A3568" s="16" t="str">
        <f t="shared" si="303"/>
        <v>a</v>
      </c>
      <c r="B3568" s="22" t="s">
        <v>2</v>
      </c>
      <c r="C3568" s="23" t="s">
        <v>17</v>
      </c>
      <c r="D3568" s="24">
        <v>5</v>
      </c>
      <c r="E3568" s="24">
        <v>5</v>
      </c>
      <c r="F3568" s="24">
        <v>5</v>
      </c>
      <c r="G3568" s="25"/>
      <c r="H3568" s="25"/>
      <c r="I3568" s="24"/>
      <c r="J3568" s="24"/>
    </row>
    <row r="3569" spans="1:10" s="21" customFormat="1" ht="31.5" hidden="1" thickTop="1" thickBot="1" x14ac:dyDescent="0.3">
      <c r="A3569" s="16" t="str">
        <f t="shared" si="303"/>
        <v>a</v>
      </c>
      <c r="B3569" s="17" t="s">
        <v>1526</v>
      </c>
      <c r="C3569" s="18" t="s">
        <v>1527</v>
      </c>
      <c r="D3569" s="19">
        <v>330</v>
      </c>
      <c r="E3569" s="19">
        <v>330</v>
      </c>
      <c r="F3569" s="19">
        <v>330</v>
      </c>
      <c r="G3569" s="20">
        <f t="shared" si="304"/>
        <v>1</v>
      </c>
      <c r="H3569" s="20">
        <f t="shared" si="304"/>
        <v>1</v>
      </c>
      <c r="I3569" s="19" t="str">
        <f t="shared" si="305"/>
        <v>0</v>
      </c>
      <c r="J3569" s="19" t="str">
        <f t="shared" si="306"/>
        <v>0</v>
      </c>
    </row>
    <row r="3570" spans="1:10" s="21" customFormat="1" ht="15.75" hidden="1" thickTop="1" x14ac:dyDescent="0.25">
      <c r="A3570" s="16" t="str">
        <f t="shared" si="303"/>
        <v>a</v>
      </c>
      <c r="B3570" s="22" t="s">
        <v>2</v>
      </c>
      <c r="C3570" s="23" t="s">
        <v>10</v>
      </c>
      <c r="D3570" s="24">
        <v>300</v>
      </c>
      <c r="E3570" s="24">
        <v>300</v>
      </c>
      <c r="F3570" s="24">
        <v>300</v>
      </c>
      <c r="G3570" s="25"/>
      <c r="H3570" s="25"/>
      <c r="I3570" s="24"/>
      <c r="J3570" s="24"/>
    </row>
    <row r="3571" spans="1:10" s="21" customFormat="1" ht="15.75" hidden="1" thickTop="1" x14ac:dyDescent="0.25">
      <c r="A3571" s="16" t="str">
        <f t="shared" si="303"/>
        <v>a</v>
      </c>
      <c r="B3571" s="22" t="s">
        <v>2</v>
      </c>
      <c r="C3571" s="26" t="s">
        <v>13</v>
      </c>
      <c r="D3571" s="27">
        <v>300</v>
      </c>
      <c r="E3571" s="27">
        <v>300</v>
      </c>
      <c r="F3571" s="27">
        <v>300</v>
      </c>
      <c r="G3571" s="28"/>
      <c r="H3571" s="28"/>
      <c r="I3571" s="27"/>
      <c r="J3571" s="27"/>
    </row>
    <row r="3572" spans="1:10" s="21" customFormat="1" ht="15.75" hidden="1" thickTop="1" x14ac:dyDescent="0.25">
      <c r="A3572" s="16" t="str">
        <f t="shared" si="303"/>
        <v>a</v>
      </c>
      <c r="B3572" s="22" t="s">
        <v>2</v>
      </c>
      <c r="C3572" s="23" t="s">
        <v>17</v>
      </c>
      <c r="D3572" s="24">
        <v>30</v>
      </c>
      <c r="E3572" s="24">
        <v>30</v>
      </c>
      <c r="F3572" s="24">
        <v>30</v>
      </c>
      <c r="G3572" s="25"/>
      <c r="H3572" s="25"/>
      <c r="I3572" s="24"/>
      <c r="J3572" s="24"/>
    </row>
    <row r="3573" spans="1:10" s="21" customFormat="1" ht="46.5" hidden="1" thickTop="1" thickBot="1" x14ac:dyDescent="0.3">
      <c r="A3573" s="16" t="str">
        <f t="shared" si="303"/>
        <v>a</v>
      </c>
      <c r="B3573" s="17" t="s">
        <v>1528</v>
      </c>
      <c r="C3573" s="18" t="s">
        <v>1529</v>
      </c>
      <c r="D3573" s="19">
        <v>320</v>
      </c>
      <c r="E3573" s="19">
        <v>320</v>
      </c>
      <c r="F3573" s="19">
        <v>319.99709999999999</v>
      </c>
      <c r="G3573" s="20">
        <f t="shared" si="304"/>
        <v>1</v>
      </c>
      <c r="H3573" s="20">
        <f t="shared" si="304"/>
        <v>0.99999093750000001</v>
      </c>
      <c r="I3573" s="19" t="str">
        <f t="shared" si="305"/>
        <v>0</v>
      </c>
      <c r="J3573" s="19" t="str">
        <f t="shared" si="306"/>
        <v>0</v>
      </c>
    </row>
    <row r="3574" spans="1:10" s="21" customFormat="1" ht="15.75" hidden="1" thickTop="1" x14ac:dyDescent="0.25">
      <c r="A3574" s="16" t="str">
        <f t="shared" si="303"/>
        <v>a</v>
      </c>
      <c r="B3574" s="22" t="s">
        <v>2</v>
      </c>
      <c r="C3574" s="23" t="s">
        <v>10</v>
      </c>
      <c r="D3574" s="24">
        <v>310</v>
      </c>
      <c r="E3574" s="24">
        <v>310</v>
      </c>
      <c r="F3574" s="24">
        <v>309.99709999999999</v>
      </c>
      <c r="G3574" s="25"/>
      <c r="H3574" s="25"/>
      <c r="I3574" s="24"/>
      <c r="J3574" s="24"/>
    </row>
    <row r="3575" spans="1:10" s="21" customFormat="1" ht="15.75" hidden="1" thickTop="1" x14ac:dyDescent="0.25">
      <c r="A3575" s="16" t="str">
        <f t="shared" si="303"/>
        <v>a</v>
      </c>
      <c r="B3575" s="22" t="s">
        <v>2</v>
      </c>
      <c r="C3575" s="26" t="s">
        <v>13</v>
      </c>
      <c r="D3575" s="27">
        <v>310</v>
      </c>
      <c r="E3575" s="27">
        <v>310</v>
      </c>
      <c r="F3575" s="27">
        <v>309.99709999999999</v>
      </c>
      <c r="G3575" s="28"/>
      <c r="H3575" s="28"/>
      <c r="I3575" s="27"/>
      <c r="J3575" s="27"/>
    </row>
    <row r="3576" spans="1:10" s="21" customFormat="1" ht="15.75" hidden="1" thickTop="1" x14ac:dyDescent="0.25">
      <c r="A3576" s="16" t="str">
        <f t="shared" si="303"/>
        <v>a</v>
      </c>
      <c r="B3576" s="22" t="s">
        <v>2</v>
      </c>
      <c r="C3576" s="23" t="s">
        <v>17</v>
      </c>
      <c r="D3576" s="24">
        <v>10</v>
      </c>
      <c r="E3576" s="24">
        <v>10</v>
      </c>
      <c r="F3576" s="24">
        <v>10</v>
      </c>
      <c r="G3576" s="25"/>
      <c r="H3576" s="25"/>
      <c r="I3576" s="24"/>
      <c r="J3576" s="24"/>
    </row>
    <row r="3577" spans="1:10" s="21" customFormat="1" ht="31.5" hidden="1" thickTop="1" thickBot="1" x14ac:dyDescent="0.3">
      <c r="A3577" s="16" t="str">
        <f t="shared" si="303"/>
        <v>a</v>
      </c>
      <c r="B3577" s="17" t="s">
        <v>1530</v>
      </c>
      <c r="C3577" s="18" t="s">
        <v>1531</v>
      </c>
      <c r="D3577" s="19">
        <v>235</v>
      </c>
      <c r="E3577" s="19">
        <v>235</v>
      </c>
      <c r="F3577" s="19">
        <v>235</v>
      </c>
      <c r="G3577" s="20">
        <f t="shared" si="304"/>
        <v>1</v>
      </c>
      <c r="H3577" s="20">
        <f t="shared" si="304"/>
        <v>1</v>
      </c>
      <c r="I3577" s="19" t="str">
        <f t="shared" si="305"/>
        <v>0</v>
      </c>
      <c r="J3577" s="19" t="str">
        <f t="shared" si="306"/>
        <v>0</v>
      </c>
    </row>
    <row r="3578" spans="1:10" s="21" customFormat="1" ht="15.75" hidden="1" thickTop="1" x14ac:dyDescent="0.25">
      <c r="A3578" s="16" t="str">
        <f t="shared" si="303"/>
        <v>a</v>
      </c>
      <c r="B3578" s="22" t="s">
        <v>2</v>
      </c>
      <c r="C3578" s="23" t="s">
        <v>10</v>
      </c>
      <c r="D3578" s="24">
        <v>230</v>
      </c>
      <c r="E3578" s="24">
        <v>235</v>
      </c>
      <c r="F3578" s="24">
        <v>235</v>
      </c>
      <c r="G3578" s="25"/>
      <c r="H3578" s="25"/>
      <c r="I3578" s="24"/>
      <c r="J3578" s="24"/>
    </row>
    <row r="3579" spans="1:10" s="21" customFormat="1" ht="15.75" hidden="1" thickTop="1" x14ac:dyDescent="0.25">
      <c r="A3579" s="16" t="str">
        <f t="shared" si="303"/>
        <v>a</v>
      </c>
      <c r="B3579" s="22" t="s">
        <v>2</v>
      </c>
      <c r="C3579" s="26" t="s">
        <v>13</v>
      </c>
      <c r="D3579" s="27">
        <v>230</v>
      </c>
      <c r="E3579" s="27">
        <v>235</v>
      </c>
      <c r="F3579" s="27">
        <v>235</v>
      </c>
      <c r="G3579" s="28"/>
      <c r="H3579" s="28"/>
      <c r="I3579" s="27"/>
      <c r="J3579" s="27"/>
    </row>
    <row r="3580" spans="1:10" s="21" customFormat="1" ht="15.75" hidden="1" thickTop="1" x14ac:dyDescent="0.25">
      <c r="A3580" s="16" t="str">
        <f t="shared" si="303"/>
        <v>a</v>
      </c>
      <c r="B3580" s="22" t="s">
        <v>2</v>
      </c>
      <c r="C3580" s="23" t="s">
        <v>17</v>
      </c>
      <c r="D3580" s="24">
        <v>5</v>
      </c>
      <c r="E3580" s="24">
        <v>0</v>
      </c>
      <c r="F3580" s="24">
        <v>0</v>
      </c>
      <c r="G3580" s="25"/>
      <c r="H3580" s="25"/>
      <c r="I3580" s="24"/>
      <c r="J3580" s="24"/>
    </row>
    <row r="3581" spans="1:10" s="21" customFormat="1" ht="31.5" hidden="1" thickTop="1" thickBot="1" x14ac:dyDescent="0.3">
      <c r="A3581" s="16" t="str">
        <f t="shared" si="303"/>
        <v>a</v>
      </c>
      <c r="B3581" s="17" t="s">
        <v>1532</v>
      </c>
      <c r="C3581" s="18" t="s">
        <v>1533</v>
      </c>
      <c r="D3581" s="19">
        <v>150</v>
      </c>
      <c r="E3581" s="19">
        <v>150</v>
      </c>
      <c r="F3581" s="19">
        <v>150</v>
      </c>
      <c r="G3581" s="20">
        <f t="shared" si="304"/>
        <v>1</v>
      </c>
      <c r="H3581" s="20">
        <f t="shared" si="304"/>
        <v>1</v>
      </c>
      <c r="I3581" s="19" t="str">
        <f t="shared" si="305"/>
        <v>0</v>
      </c>
      <c r="J3581" s="19" t="str">
        <f t="shared" si="306"/>
        <v>0</v>
      </c>
    </row>
    <row r="3582" spans="1:10" s="21" customFormat="1" ht="15.75" hidden="1" thickTop="1" x14ac:dyDescent="0.25">
      <c r="A3582" s="16" t="str">
        <f t="shared" si="303"/>
        <v>a</v>
      </c>
      <c r="B3582" s="22" t="s">
        <v>2</v>
      </c>
      <c r="C3582" s="23" t="s">
        <v>10</v>
      </c>
      <c r="D3582" s="24">
        <v>150</v>
      </c>
      <c r="E3582" s="24">
        <v>150</v>
      </c>
      <c r="F3582" s="24">
        <v>150</v>
      </c>
      <c r="G3582" s="25"/>
      <c r="H3582" s="25"/>
      <c r="I3582" s="24"/>
      <c r="J3582" s="24"/>
    </row>
    <row r="3583" spans="1:10" s="21" customFormat="1" ht="15.75" hidden="1" thickTop="1" x14ac:dyDescent="0.25">
      <c r="A3583" s="16" t="str">
        <f t="shared" si="303"/>
        <v>a</v>
      </c>
      <c r="B3583" s="22" t="s">
        <v>2</v>
      </c>
      <c r="C3583" s="26" t="s">
        <v>13</v>
      </c>
      <c r="D3583" s="27">
        <v>150</v>
      </c>
      <c r="E3583" s="27">
        <v>150</v>
      </c>
      <c r="F3583" s="27">
        <v>150</v>
      </c>
      <c r="G3583" s="28"/>
      <c r="H3583" s="28"/>
      <c r="I3583" s="27"/>
      <c r="J3583" s="27"/>
    </row>
    <row r="3584" spans="1:10" s="21" customFormat="1" ht="46.5" hidden="1" thickTop="1" thickBot="1" x14ac:dyDescent="0.3">
      <c r="A3584" s="16" t="str">
        <f t="shared" si="303"/>
        <v>a</v>
      </c>
      <c r="B3584" s="17" t="s">
        <v>1534</v>
      </c>
      <c r="C3584" s="18" t="s">
        <v>1535</v>
      </c>
      <c r="D3584" s="19">
        <v>155</v>
      </c>
      <c r="E3584" s="19">
        <v>155</v>
      </c>
      <c r="F3584" s="19">
        <v>155</v>
      </c>
      <c r="G3584" s="20">
        <f t="shared" si="304"/>
        <v>1</v>
      </c>
      <c r="H3584" s="20">
        <f t="shared" si="304"/>
        <v>1</v>
      </c>
      <c r="I3584" s="19" t="str">
        <f t="shared" si="305"/>
        <v>0</v>
      </c>
      <c r="J3584" s="19" t="str">
        <f t="shared" si="306"/>
        <v>0</v>
      </c>
    </row>
    <row r="3585" spans="1:10" s="21" customFormat="1" ht="15.75" hidden="1" thickTop="1" x14ac:dyDescent="0.25">
      <c r="A3585" s="16" t="str">
        <f t="shared" si="303"/>
        <v>a</v>
      </c>
      <c r="B3585" s="22" t="s">
        <v>2</v>
      </c>
      <c r="C3585" s="23" t="s">
        <v>10</v>
      </c>
      <c r="D3585" s="24">
        <v>155</v>
      </c>
      <c r="E3585" s="24">
        <v>155</v>
      </c>
      <c r="F3585" s="24">
        <v>155</v>
      </c>
      <c r="G3585" s="25"/>
      <c r="H3585" s="25"/>
      <c r="I3585" s="24"/>
      <c r="J3585" s="24"/>
    </row>
    <row r="3586" spans="1:10" s="21" customFormat="1" ht="15.75" hidden="1" thickTop="1" x14ac:dyDescent="0.25">
      <c r="A3586" s="16" t="str">
        <f t="shared" si="303"/>
        <v>a</v>
      </c>
      <c r="B3586" s="22" t="s">
        <v>2</v>
      </c>
      <c r="C3586" s="26" t="s">
        <v>13</v>
      </c>
      <c r="D3586" s="27">
        <v>155</v>
      </c>
      <c r="E3586" s="27">
        <v>155</v>
      </c>
      <c r="F3586" s="27">
        <v>155</v>
      </c>
      <c r="G3586" s="28"/>
      <c r="H3586" s="28"/>
      <c r="I3586" s="27"/>
      <c r="J3586" s="27"/>
    </row>
    <row r="3587" spans="1:10" s="21" customFormat="1" ht="31.5" hidden="1" thickTop="1" thickBot="1" x14ac:dyDescent="0.3">
      <c r="A3587" s="16" t="str">
        <f t="shared" si="303"/>
        <v>a</v>
      </c>
      <c r="B3587" s="17" t="s">
        <v>1536</v>
      </c>
      <c r="C3587" s="18" t="s">
        <v>1537</v>
      </c>
      <c r="D3587" s="19">
        <v>220</v>
      </c>
      <c r="E3587" s="19">
        <v>220</v>
      </c>
      <c r="F3587" s="19">
        <v>220</v>
      </c>
      <c r="G3587" s="20">
        <f t="shared" si="304"/>
        <v>1</v>
      </c>
      <c r="H3587" s="20">
        <f t="shared" si="304"/>
        <v>1</v>
      </c>
      <c r="I3587" s="19" t="str">
        <f t="shared" si="305"/>
        <v>0</v>
      </c>
      <c r="J3587" s="19" t="str">
        <f t="shared" si="306"/>
        <v>0</v>
      </c>
    </row>
    <row r="3588" spans="1:10" s="21" customFormat="1" ht="15.75" hidden="1" thickTop="1" x14ac:dyDescent="0.25">
      <c r="A3588" s="16" t="str">
        <f t="shared" si="303"/>
        <v>a</v>
      </c>
      <c r="B3588" s="22" t="s">
        <v>2</v>
      </c>
      <c r="C3588" s="23" t="s">
        <v>10</v>
      </c>
      <c r="D3588" s="24">
        <v>210</v>
      </c>
      <c r="E3588" s="24">
        <v>220</v>
      </c>
      <c r="F3588" s="24">
        <v>220</v>
      </c>
      <c r="G3588" s="25"/>
      <c r="H3588" s="25"/>
      <c r="I3588" s="24"/>
      <c r="J3588" s="24"/>
    </row>
    <row r="3589" spans="1:10" s="21" customFormat="1" ht="15.75" hidden="1" thickTop="1" x14ac:dyDescent="0.25">
      <c r="A3589" s="16" t="str">
        <f t="shared" si="303"/>
        <v>a</v>
      </c>
      <c r="B3589" s="22" t="s">
        <v>2</v>
      </c>
      <c r="C3589" s="26" t="s">
        <v>13</v>
      </c>
      <c r="D3589" s="27">
        <v>210</v>
      </c>
      <c r="E3589" s="27">
        <v>220</v>
      </c>
      <c r="F3589" s="27">
        <v>220</v>
      </c>
      <c r="G3589" s="28"/>
      <c r="H3589" s="28"/>
      <c r="I3589" s="27"/>
      <c r="J3589" s="27"/>
    </row>
    <row r="3590" spans="1:10" s="21" customFormat="1" ht="15.75" hidden="1" thickTop="1" x14ac:dyDescent="0.25">
      <c r="A3590" s="16" t="str">
        <f t="shared" si="303"/>
        <v>a</v>
      </c>
      <c r="B3590" s="22" t="s">
        <v>2</v>
      </c>
      <c r="C3590" s="23" t="s">
        <v>17</v>
      </c>
      <c r="D3590" s="24">
        <v>10</v>
      </c>
      <c r="E3590" s="24">
        <v>0</v>
      </c>
      <c r="F3590" s="24">
        <v>0</v>
      </c>
      <c r="G3590" s="25"/>
      <c r="H3590" s="25"/>
      <c r="I3590" s="24"/>
      <c r="J3590" s="24"/>
    </row>
    <row r="3591" spans="1:10" s="21" customFormat="1" ht="31.5" hidden="1" thickTop="1" thickBot="1" x14ac:dyDescent="0.3">
      <c r="A3591" s="16" t="str">
        <f t="shared" si="303"/>
        <v>a</v>
      </c>
      <c r="B3591" s="17" t="s">
        <v>1538</v>
      </c>
      <c r="C3591" s="18" t="s">
        <v>1539</v>
      </c>
      <c r="D3591" s="19">
        <v>420</v>
      </c>
      <c r="E3591" s="19">
        <v>420</v>
      </c>
      <c r="F3591" s="19">
        <v>419.99961999999999</v>
      </c>
      <c r="G3591" s="20">
        <f t="shared" si="304"/>
        <v>1</v>
      </c>
      <c r="H3591" s="20">
        <f t="shared" si="304"/>
        <v>0.99999909523809527</v>
      </c>
      <c r="I3591" s="19" t="str">
        <f t="shared" si="305"/>
        <v>0</v>
      </c>
      <c r="J3591" s="19" t="str">
        <f t="shared" si="306"/>
        <v>0</v>
      </c>
    </row>
    <row r="3592" spans="1:10" s="21" customFormat="1" ht="15.75" hidden="1" thickTop="1" x14ac:dyDescent="0.25">
      <c r="A3592" s="16" t="str">
        <f t="shared" si="303"/>
        <v>a</v>
      </c>
      <c r="B3592" s="22" t="s">
        <v>2</v>
      </c>
      <c r="C3592" s="23" t="s">
        <v>10</v>
      </c>
      <c r="D3592" s="24">
        <v>360</v>
      </c>
      <c r="E3592" s="24">
        <v>366.59199999999998</v>
      </c>
      <c r="F3592" s="24">
        <v>366.59199999999998</v>
      </c>
      <c r="G3592" s="25"/>
      <c r="H3592" s="25"/>
      <c r="I3592" s="24"/>
      <c r="J3592" s="24"/>
    </row>
    <row r="3593" spans="1:10" s="21" customFormat="1" ht="15.75" hidden="1" thickTop="1" x14ac:dyDescent="0.25">
      <c r="A3593" s="16" t="str">
        <f t="shared" si="303"/>
        <v>a</v>
      </c>
      <c r="B3593" s="22" t="s">
        <v>2</v>
      </c>
      <c r="C3593" s="26" t="s">
        <v>13</v>
      </c>
      <c r="D3593" s="27">
        <v>360</v>
      </c>
      <c r="E3593" s="27">
        <v>366.59199999999998</v>
      </c>
      <c r="F3593" s="27">
        <v>366.59199999999998</v>
      </c>
      <c r="G3593" s="28"/>
      <c r="H3593" s="28"/>
      <c r="I3593" s="27"/>
      <c r="J3593" s="27"/>
    </row>
    <row r="3594" spans="1:10" s="21" customFormat="1" ht="15.75" hidden="1" thickTop="1" x14ac:dyDescent="0.25">
      <c r="A3594" s="16" t="str">
        <f t="shared" si="303"/>
        <v>a</v>
      </c>
      <c r="B3594" s="22" t="s">
        <v>2</v>
      </c>
      <c r="C3594" s="23" t="s">
        <v>17</v>
      </c>
      <c r="D3594" s="24">
        <v>60</v>
      </c>
      <c r="E3594" s="24">
        <v>53.408000000000001</v>
      </c>
      <c r="F3594" s="24">
        <v>53.407620000000001</v>
      </c>
      <c r="G3594" s="25"/>
      <c r="H3594" s="25"/>
      <c r="I3594" s="24"/>
      <c r="J3594" s="24"/>
    </row>
    <row r="3595" spans="1:10" s="21" customFormat="1" ht="61.5" hidden="1" thickTop="1" thickBot="1" x14ac:dyDescent="0.3">
      <c r="A3595" s="16" t="str">
        <f t="shared" si="303"/>
        <v>a</v>
      </c>
      <c r="B3595" s="17" t="s">
        <v>1540</v>
      </c>
      <c r="C3595" s="18" t="s">
        <v>1541</v>
      </c>
      <c r="D3595" s="19">
        <v>385</v>
      </c>
      <c r="E3595" s="19">
        <v>385</v>
      </c>
      <c r="F3595" s="19">
        <v>385</v>
      </c>
      <c r="G3595" s="20">
        <f t="shared" si="304"/>
        <v>1</v>
      </c>
      <c r="H3595" s="20">
        <f t="shared" si="304"/>
        <v>1</v>
      </c>
      <c r="I3595" s="19" t="str">
        <f t="shared" si="305"/>
        <v>0</v>
      </c>
      <c r="J3595" s="19" t="str">
        <f t="shared" si="306"/>
        <v>0</v>
      </c>
    </row>
    <row r="3596" spans="1:10" s="21" customFormat="1" ht="15.75" hidden="1" thickTop="1" x14ac:dyDescent="0.25">
      <c r="A3596" s="16" t="str">
        <f t="shared" si="303"/>
        <v>a</v>
      </c>
      <c r="B3596" s="22" t="s">
        <v>2</v>
      </c>
      <c r="C3596" s="23" t="s">
        <v>10</v>
      </c>
      <c r="D3596" s="24">
        <v>380</v>
      </c>
      <c r="E3596" s="24">
        <v>380</v>
      </c>
      <c r="F3596" s="24">
        <v>380</v>
      </c>
      <c r="G3596" s="25"/>
      <c r="H3596" s="25"/>
      <c r="I3596" s="24"/>
      <c r="J3596" s="24"/>
    </row>
    <row r="3597" spans="1:10" s="21" customFormat="1" ht="15.75" hidden="1" thickTop="1" x14ac:dyDescent="0.25">
      <c r="A3597" s="16" t="str">
        <f t="shared" si="303"/>
        <v>a</v>
      </c>
      <c r="B3597" s="22" t="s">
        <v>2</v>
      </c>
      <c r="C3597" s="26" t="s">
        <v>13</v>
      </c>
      <c r="D3597" s="27">
        <v>380</v>
      </c>
      <c r="E3597" s="27">
        <v>380</v>
      </c>
      <c r="F3597" s="27">
        <v>380</v>
      </c>
      <c r="G3597" s="28"/>
      <c r="H3597" s="28"/>
      <c r="I3597" s="27"/>
      <c r="J3597" s="27"/>
    </row>
    <row r="3598" spans="1:10" s="21" customFormat="1" ht="15.75" hidden="1" thickTop="1" x14ac:dyDescent="0.25">
      <c r="A3598" s="16" t="str">
        <f t="shared" si="303"/>
        <v>a</v>
      </c>
      <c r="B3598" s="22" t="s">
        <v>2</v>
      </c>
      <c r="C3598" s="23" t="s">
        <v>17</v>
      </c>
      <c r="D3598" s="24">
        <v>5</v>
      </c>
      <c r="E3598" s="24">
        <v>5</v>
      </c>
      <c r="F3598" s="24">
        <v>5</v>
      </c>
      <c r="G3598" s="25"/>
      <c r="H3598" s="25"/>
      <c r="I3598" s="24"/>
      <c r="J3598" s="24"/>
    </row>
    <row r="3599" spans="1:10" s="21" customFormat="1" ht="31.5" hidden="1" thickTop="1" thickBot="1" x14ac:dyDescent="0.3">
      <c r="A3599" s="16" t="str">
        <f t="shared" si="303"/>
        <v>a</v>
      </c>
      <c r="B3599" s="17" t="s">
        <v>1542</v>
      </c>
      <c r="C3599" s="18" t="s">
        <v>1543</v>
      </c>
      <c r="D3599" s="19">
        <v>470</v>
      </c>
      <c r="E3599" s="19">
        <v>470</v>
      </c>
      <c r="F3599" s="19">
        <v>469.99926000000005</v>
      </c>
      <c r="G3599" s="20">
        <f t="shared" si="304"/>
        <v>1</v>
      </c>
      <c r="H3599" s="20">
        <f t="shared" si="304"/>
        <v>0.99999842553191498</v>
      </c>
      <c r="I3599" s="19" t="str">
        <f t="shared" si="305"/>
        <v>0</v>
      </c>
      <c r="J3599" s="19" t="str">
        <f t="shared" si="306"/>
        <v>0</v>
      </c>
    </row>
    <row r="3600" spans="1:10" s="21" customFormat="1" ht="15.75" hidden="1" thickTop="1" x14ac:dyDescent="0.25">
      <c r="A3600" s="16" t="str">
        <f t="shared" si="303"/>
        <v>a</v>
      </c>
      <c r="B3600" s="22" t="s">
        <v>2</v>
      </c>
      <c r="C3600" s="23" t="s">
        <v>10</v>
      </c>
      <c r="D3600" s="24">
        <v>470</v>
      </c>
      <c r="E3600" s="24">
        <v>405</v>
      </c>
      <c r="F3600" s="24">
        <v>404.99954000000002</v>
      </c>
      <c r="G3600" s="25"/>
      <c r="H3600" s="25"/>
      <c r="I3600" s="24"/>
      <c r="J3600" s="24"/>
    </row>
    <row r="3601" spans="1:10" s="21" customFormat="1" ht="15.75" hidden="1" thickTop="1" x14ac:dyDescent="0.25">
      <c r="A3601" s="16" t="str">
        <f t="shared" si="303"/>
        <v>a</v>
      </c>
      <c r="B3601" s="22" t="s">
        <v>2</v>
      </c>
      <c r="C3601" s="26" t="s">
        <v>13</v>
      </c>
      <c r="D3601" s="27">
        <v>470</v>
      </c>
      <c r="E3601" s="27">
        <v>405</v>
      </c>
      <c r="F3601" s="27">
        <v>404.99954000000002</v>
      </c>
      <c r="G3601" s="28"/>
      <c r="H3601" s="28"/>
      <c r="I3601" s="27"/>
      <c r="J3601" s="27"/>
    </row>
    <row r="3602" spans="1:10" s="21" customFormat="1" ht="15.75" hidden="1" thickTop="1" x14ac:dyDescent="0.25">
      <c r="A3602" s="16" t="str">
        <f t="shared" si="303"/>
        <v>a</v>
      </c>
      <c r="B3602" s="22" t="s">
        <v>2</v>
      </c>
      <c r="C3602" s="23" t="s">
        <v>17</v>
      </c>
      <c r="D3602" s="24">
        <v>0</v>
      </c>
      <c r="E3602" s="24">
        <v>65</v>
      </c>
      <c r="F3602" s="24">
        <v>64.999719999999996</v>
      </c>
      <c r="G3602" s="25"/>
      <c r="H3602" s="25"/>
      <c r="I3602" s="24"/>
      <c r="J3602" s="24"/>
    </row>
    <row r="3603" spans="1:10" s="21" customFormat="1" ht="31.5" hidden="1" thickTop="1" thickBot="1" x14ac:dyDescent="0.3">
      <c r="A3603" s="16" t="str">
        <f t="shared" ref="A3603:A3666" si="307">IF(OR(D3603&lt;&gt;0,E3603&lt;&gt;0,F3603&lt;&gt;0),"a","b")</f>
        <v>a</v>
      </c>
      <c r="B3603" s="17" t="s">
        <v>1544</v>
      </c>
      <c r="C3603" s="18" t="s">
        <v>1545</v>
      </c>
      <c r="D3603" s="19">
        <v>64</v>
      </c>
      <c r="E3603" s="19">
        <v>64</v>
      </c>
      <c r="F3603" s="19">
        <v>64</v>
      </c>
      <c r="G3603" s="20">
        <f t="shared" si="304"/>
        <v>1</v>
      </c>
      <c r="H3603" s="20">
        <f t="shared" si="304"/>
        <v>1</v>
      </c>
      <c r="I3603" s="19" t="str">
        <f t="shared" si="305"/>
        <v>0</v>
      </c>
      <c r="J3603" s="19" t="str">
        <f t="shared" si="306"/>
        <v>0</v>
      </c>
    </row>
    <row r="3604" spans="1:10" s="21" customFormat="1" ht="15.75" hidden="1" thickTop="1" x14ac:dyDescent="0.25">
      <c r="A3604" s="16" t="str">
        <f t="shared" si="307"/>
        <v>a</v>
      </c>
      <c r="B3604" s="22" t="s">
        <v>2</v>
      </c>
      <c r="C3604" s="23" t="s">
        <v>10</v>
      </c>
      <c r="D3604" s="24">
        <v>64</v>
      </c>
      <c r="E3604" s="24">
        <v>64</v>
      </c>
      <c r="F3604" s="24">
        <v>64</v>
      </c>
      <c r="G3604" s="25"/>
      <c r="H3604" s="25"/>
      <c r="I3604" s="24"/>
      <c r="J3604" s="24"/>
    </row>
    <row r="3605" spans="1:10" s="21" customFormat="1" ht="15.75" hidden="1" thickTop="1" x14ac:dyDescent="0.25">
      <c r="A3605" s="16" t="str">
        <f t="shared" si="307"/>
        <v>a</v>
      </c>
      <c r="B3605" s="22" t="s">
        <v>2</v>
      </c>
      <c r="C3605" s="26" t="s">
        <v>13</v>
      </c>
      <c r="D3605" s="27">
        <v>64</v>
      </c>
      <c r="E3605" s="27">
        <v>64</v>
      </c>
      <c r="F3605" s="27">
        <v>64</v>
      </c>
      <c r="G3605" s="28"/>
      <c r="H3605" s="28"/>
      <c r="I3605" s="27"/>
      <c r="J3605" s="27"/>
    </row>
    <row r="3606" spans="1:10" s="21" customFormat="1" ht="31.5" hidden="1" thickTop="1" thickBot="1" x14ac:dyDescent="0.3">
      <c r="A3606" s="16" t="str">
        <f t="shared" si="307"/>
        <v>a</v>
      </c>
      <c r="B3606" s="17" t="s">
        <v>1546</v>
      </c>
      <c r="C3606" s="18" t="s">
        <v>1547</v>
      </c>
      <c r="D3606" s="19">
        <v>237</v>
      </c>
      <c r="E3606" s="19">
        <v>150</v>
      </c>
      <c r="F3606" s="19">
        <v>149.96974</v>
      </c>
      <c r="G3606" s="20">
        <f t="shared" ref="G3606:H3665" si="308">E3606/D3606</f>
        <v>0.63291139240506333</v>
      </c>
      <c r="H3606" s="20">
        <f t="shared" si="308"/>
        <v>0.99979826666666671</v>
      </c>
      <c r="I3606" s="19" t="str">
        <f t="shared" ref="I3606:I3665" si="309">IF(OR(G3606-100%&gt;=30%,100%-G3606&gt;=30%),"1","0")</f>
        <v>1</v>
      </c>
      <c r="J3606" s="19" t="str">
        <f t="shared" ref="J3606:J3665" si="310">IF(OR(H3606-100%&gt;=15%,100%-H3606&gt;=15%),"1","0")</f>
        <v>0</v>
      </c>
    </row>
    <row r="3607" spans="1:10" s="21" customFormat="1" ht="15.75" hidden="1" thickTop="1" x14ac:dyDescent="0.25">
      <c r="A3607" s="16" t="str">
        <f t="shared" si="307"/>
        <v>a</v>
      </c>
      <c r="B3607" s="22" t="s">
        <v>2</v>
      </c>
      <c r="C3607" s="23" t="s">
        <v>10</v>
      </c>
      <c r="D3607" s="24">
        <v>237</v>
      </c>
      <c r="E3607" s="24">
        <v>148.25</v>
      </c>
      <c r="F3607" s="24">
        <v>148.21974</v>
      </c>
      <c r="G3607" s="25"/>
      <c r="H3607" s="25"/>
      <c r="I3607" s="24"/>
      <c r="J3607" s="24"/>
    </row>
    <row r="3608" spans="1:10" s="21" customFormat="1" ht="15.75" hidden="1" thickTop="1" x14ac:dyDescent="0.25">
      <c r="A3608" s="16" t="str">
        <f t="shared" si="307"/>
        <v>a</v>
      </c>
      <c r="B3608" s="22" t="s">
        <v>2</v>
      </c>
      <c r="C3608" s="26" t="s">
        <v>13</v>
      </c>
      <c r="D3608" s="27">
        <v>237</v>
      </c>
      <c r="E3608" s="27">
        <v>148.25</v>
      </c>
      <c r="F3608" s="27">
        <v>148.21974</v>
      </c>
      <c r="G3608" s="28"/>
      <c r="H3608" s="28"/>
      <c r="I3608" s="27"/>
      <c r="J3608" s="27"/>
    </row>
    <row r="3609" spans="1:10" s="21" customFormat="1" ht="15.75" hidden="1" thickTop="1" x14ac:dyDescent="0.25">
      <c r="A3609" s="16" t="str">
        <f t="shared" si="307"/>
        <v>a</v>
      </c>
      <c r="B3609" s="22" t="s">
        <v>2</v>
      </c>
      <c r="C3609" s="23" t="s">
        <v>17</v>
      </c>
      <c r="D3609" s="24">
        <v>0</v>
      </c>
      <c r="E3609" s="24">
        <v>1.75</v>
      </c>
      <c r="F3609" s="24">
        <v>1.75</v>
      </c>
      <c r="G3609" s="25"/>
      <c r="H3609" s="25"/>
      <c r="I3609" s="24"/>
      <c r="J3609" s="24"/>
    </row>
    <row r="3610" spans="1:10" s="21" customFormat="1" ht="19.5" hidden="1" thickTop="1" thickBot="1" x14ac:dyDescent="0.3">
      <c r="A3610" s="16" t="str">
        <f t="shared" si="307"/>
        <v>a</v>
      </c>
      <c r="B3610" s="17" t="s">
        <v>1548</v>
      </c>
      <c r="C3610" s="18" t="s">
        <v>1549</v>
      </c>
      <c r="D3610" s="19">
        <v>130</v>
      </c>
      <c r="E3610" s="19">
        <v>130</v>
      </c>
      <c r="F3610" s="19">
        <v>129.99997999999999</v>
      </c>
      <c r="G3610" s="20">
        <f t="shared" si="308"/>
        <v>1</v>
      </c>
      <c r="H3610" s="20">
        <f t="shared" si="308"/>
        <v>0.99999984615384607</v>
      </c>
      <c r="I3610" s="19" t="str">
        <f t="shared" si="309"/>
        <v>0</v>
      </c>
      <c r="J3610" s="19" t="str">
        <f t="shared" si="310"/>
        <v>0</v>
      </c>
    </row>
    <row r="3611" spans="1:10" s="21" customFormat="1" ht="15.75" hidden="1" thickTop="1" x14ac:dyDescent="0.25">
      <c r="A3611" s="16" t="str">
        <f t="shared" si="307"/>
        <v>a</v>
      </c>
      <c r="B3611" s="22" t="s">
        <v>2</v>
      </c>
      <c r="C3611" s="23" t="s">
        <v>10</v>
      </c>
      <c r="D3611" s="24">
        <v>105</v>
      </c>
      <c r="E3611" s="24">
        <v>110</v>
      </c>
      <c r="F3611" s="24">
        <v>110</v>
      </c>
      <c r="G3611" s="25"/>
      <c r="H3611" s="25"/>
      <c r="I3611" s="24"/>
      <c r="J3611" s="24"/>
    </row>
    <row r="3612" spans="1:10" s="21" customFormat="1" ht="15.75" hidden="1" thickTop="1" x14ac:dyDescent="0.25">
      <c r="A3612" s="16" t="str">
        <f t="shared" si="307"/>
        <v>a</v>
      </c>
      <c r="B3612" s="22" t="s">
        <v>2</v>
      </c>
      <c r="C3612" s="26" t="s">
        <v>13</v>
      </c>
      <c r="D3612" s="27">
        <v>105</v>
      </c>
      <c r="E3612" s="27">
        <v>110</v>
      </c>
      <c r="F3612" s="27">
        <v>110</v>
      </c>
      <c r="G3612" s="28"/>
      <c r="H3612" s="28"/>
      <c r="I3612" s="27"/>
      <c r="J3612" s="27"/>
    </row>
    <row r="3613" spans="1:10" s="21" customFormat="1" ht="15.75" hidden="1" thickTop="1" x14ac:dyDescent="0.25">
      <c r="A3613" s="16" t="str">
        <f t="shared" si="307"/>
        <v>a</v>
      </c>
      <c r="B3613" s="22" t="s">
        <v>2</v>
      </c>
      <c r="C3613" s="23" t="s">
        <v>17</v>
      </c>
      <c r="D3613" s="24">
        <v>25</v>
      </c>
      <c r="E3613" s="24">
        <v>20</v>
      </c>
      <c r="F3613" s="24">
        <v>19.999980000000001</v>
      </c>
      <c r="G3613" s="25"/>
      <c r="H3613" s="25"/>
      <c r="I3613" s="24"/>
      <c r="J3613" s="24"/>
    </row>
    <row r="3614" spans="1:10" s="21" customFormat="1" ht="31.5" hidden="1" thickTop="1" thickBot="1" x14ac:dyDescent="0.3">
      <c r="A3614" s="16" t="str">
        <f t="shared" si="307"/>
        <v>a</v>
      </c>
      <c r="B3614" s="17" t="s">
        <v>1550</v>
      </c>
      <c r="C3614" s="18" t="s">
        <v>1551</v>
      </c>
      <c r="D3614" s="19">
        <v>290</v>
      </c>
      <c r="E3614" s="19">
        <v>290</v>
      </c>
      <c r="F3614" s="19">
        <v>289.99930999999998</v>
      </c>
      <c r="G3614" s="20">
        <f t="shared" si="308"/>
        <v>1</v>
      </c>
      <c r="H3614" s="20">
        <f t="shared" si="308"/>
        <v>0.99999762068965514</v>
      </c>
      <c r="I3614" s="19" t="str">
        <f t="shared" si="309"/>
        <v>0</v>
      </c>
      <c r="J3614" s="19" t="str">
        <f t="shared" si="310"/>
        <v>0</v>
      </c>
    </row>
    <row r="3615" spans="1:10" s="21" customFormat="1" ht="15.75" hidden="1" thickTop="1" x14ac:dyDescent="0.25">
      <c r="A3615" s="16" t="str">
        <f t="shared" si="307"/>
        <v>a</v>
      </c>
      <c r="B3615" s="22" t="s">
        <v>2</v>
      </c>
      <c r="C3615" s="23" t="s">
        <v>10</v>
      </c>
      <c r="D3615" s="24">
        <v>280</v>
      </c>
      <c r="E3615" s="24">
        <v>280</v>
      </c>
      <c r="F3615" s="24">
        <v>279.99930999999998</v>
      </c>
      <c r="G3615" s="25"/>
      <c r="H3615" s="25"/>
      <c r="I3615" s="24"/>
      <c r="J3615" s="24"/>
    </row>
    <row r="3616" spans="1:10" s="21" customFormat="1" ht="15.75" hidden="1" thickTop="1" x14ac:dyDescent="0.25">
      <c r="A3616" s="16" t="str">
        <f t="shared" si="307"/>
        <v>a</v>
      </c>
      <c r="B3616" s="22" t="s">
        <v>2</v>
      </c>
      <c r="C3616" s="26" t="s">
        <v>13</v>
      </c>
      <c r="D3616" s="27">
        <v>280</v>
      </c>
      <c r="E3616" s="27">
        <v>280</v>
      </c>
      <c r="F3616" s="27">
        <v>279.99930999999998</v>
      </c>
      <c r="G3616" s="28"/>
      <c r="H3616" s="28"/>
      <c r="I3616" s="27"/>
      <c r="J3616" s="27"/>
    </row>
    <row r="3617" spans="1:10" s="21" customFormat="1" ht="15.75" hidden="1" thickTop="1" x14ac:dyDescent="0.25">
      <c r="A3617" s="16" t="str">
        <f t="shared" si="307"/>
        <v>a</v>
      </c>
      <c r="B3617" s="22" t="s">
        <v>2</v>
      </c>
      <c r="C3617" s="23" t="s">
        <v>17</v>
      </c>
      <c r="D3617" s="24">
        <v>10</v>
      </c>
      <c r="E3617" s="24">
        <v>10</v>
      </c>
      <c r="F3617" s="24">
        <v>10</v>
      </c>
      <c r="G3617" s="25"/>
      <c r="H3617" s="25"/>
      <c r="I3617" s="24"/>
      <c r="J3617" s="24"/>
    </row>
    <row r="3618" spans="1:10" s="21" customFormat="1" ht="31.5" hidden="1" thickTop="1" thickBot="1" x14ac:dyDescent="0.3">
      <c r="A3618" s="16" t="str">
        <f t="shared" si="307"/>
        <v>a</v>
      </c>
      <c r="B3618" s="17" t="s">
        <v>1552</v>
      </c>
      <c r="C3618" s="18" t="s">
        <v>1553</v>
      </c>
      <c r="D3618" s="19">
        <v>115</v>
      </c>
      <c r="E3618" s="19">
        <v>115</v>
      </c>
      <c r="F3618" s="19">
        <v>114.99914</v>
      </c>
      <c r="G3618" s="20">
        <f t="shared" si="308"/>
        <v>1</v>
      </c>
      <c r="H3618" s="20">
        <f t="shared" si="308"/>
        <v>0.99999252173913045</v>
      </c>
      <c r="I3618" s="19" t="str">
        <f t="shared" si="309"/>
        <v>0</v>
      </c>
      <c r="J3618" s="19" t="str">
        <f t="shared" si="310"/>
        <v>0</v>
      </c>
    </row>
    <row r="3619" spans="1:10" s="21" customFormat="1" ht="15.75" hidden="1" thickTop="1" x14ac:dyDescent="0.25">
      <c r="A3619" s="16" t="str">
        <f t="shared" si="307"/>
        <v>a</v>
      </c>
      <c r="B3619" s="22" t="s">
        <v>2</v>
      </c>
      <c r="C3619" s="23" t="s">
        <v>10</v>
      </c>
      <c r="D3619" s="24">
        <v>115</v>
      </c>
      <c r="E3619" s="24">
        <v>115</v>
      </c>
      <c r="F3619" s="24">
        <v>114.99914</v>
      </c>
      <c r="G3619" s="25"/>
      <c r="H3619" s="25"/>
      <c r="I3619" s="24"/>
      <c r="J3619" s="24"/>
    </row>
    <row r="3620" spans="1:10" s="21" customFormat="1" ht="15.75" hidden="1" thickTop="1" x14ac:dyDescent="0.25">
      <c r="A3620" s="16" t="str">
        <f t="shared" si="307"/>
        <v>a</v>
      </c>
      <c r="B3620" s="22" t="s">
        <v>2</v>
      </c>
      <c r="C3620" s="26" t="s">
        <v>13</v>
      </c>
      <c r="D3620" s="27">
        <v>115</v>
      </c>
      <c r="E3620" s="27">
        <v>115</v>
      </c>
      <c r="F3620" s="27">
        <v>114.99914</v>
      </c>
      <c r="G3620" s="28"/>
      <c r="H3620" s="28"/>
      <c r="I3620" s="27"/>
      <c r="J3620" s="27"/>
    </row>
    <row r="3621" spans="1:10" s="21" customFormat="1" ht="19.5" hidden="1" thickTop="1" thickBot="1" x14ac:dyDescent="0.3">
      <c r="A3621" s="16" t="str">
        <f t="shared" si="307"/>
        <v>a</v>
      </c>
      <c r="B3621" s="17" t="s">
        <v>1554</v>
      </c>
      <c r="C3621" s="18" t="s">
        <v>1555</v>
      </c>
      <c r="D3621" s="19">
        <v>200</v>
      </c>
      <c r="E3621" s="19">
        <v>200</v>
      </c>
      <c r="F3621" s="19">
        <v>200</v>
      </c>
      <c r="G3621" s="20">
        <f t="shared" si="308"/>
        <v>1</v>
      </c>
      <c r="H3621" s="20">
        <f t="shared" si="308"/>
        <v>1</v>
      </c>
      <c r="I3621" s="19" t="str">
        <f t="shared" si="309"/>
        <v>0</v>
      </c>
      <c r="J3621" s="19" t="str">
        <f t="shared" si="310"/>
        <v>0</v>
      </c>
    </row>
    <row r="3622" spans="1:10" s="21" customFormat="1" ht="15.75" hidden="1" thickTop="1" x14ac:dyDescent="0.25">
      <c r="A3622" s="16" t="str">
        <f t="shared" si="307"/>
        <v>a</v>
      </c>
      <c r="B3622" s="22" t="s">
        <v>2</v>
      </c>
      <c r="C3622" s="23" t="s">
        <v>10</v>
      </c>
      <c r="D3622" s="24">
        <v>168</v>
      </c>
      <c r="E3622" s="24">
        <v>168</v>
      </c>
      <c r="F3622" s="24">
        <v>168</v>
      </c>
      <c r="G3622" s="25"/>
      <c r="H3622" s="25"/>
      <c r="I3622" s="24"/>
      <c r="J3622" s="24"/>
    </row>
    <row r="3623" spans="1:10" s="21" customFormat="1" ht="15.75" hidden="1" thickTop="1" x14ac:dyDescent="0.25">
      <c r="A3623" s="16" t="str">
        <f t="shared" si="307"/>
        <v>a</v>
      </c>
      <c r="B3623" s="22" t="s">
        <v>2</v>
      </c>
      <c r="C3623" s="26" t="s">
        <v>13</v>
      </c>
      <c r="D3623" s="27">
        <v>168</v>
      </c>
      <c r="E3623" s="27">
        <v>168</v>
      </c>
      <c r="F3623" s="27">
        <v>168</v>
      </c>
      <c r="G3623" s="28"/>
      <c r="H3623" s="28"/>
      <c r="I3623" s="27"/>
      <c r="J3623" s="27"/>
    </row>
    <row r="3624" spans="1:10" s="21" customFormat="1" ht="15.75" hidden="1" thickTop="1" x14ac:dyDescent="0.25">
      <c r="A3624" s="16" t="str">
        <f t="shared" si="307"/>
        <v>a</v>
      </c>
      <c r="B3624" s="22" t="s">
        <v>2</v>
      </c>
      <c r="C3624" s="23" t="s">
        <v>17</v>
      </c>
      <c r="D3624" s="24">
        <v>32</v>
      </c>
      <c r="E3624" s="24">
        <v>32</v>
      </c>
      <c r="F3624" s="24">
        <v>32</v>
      </c>
      <c r="G3624" s="25"/>
      <c r="H3624" s="25"/>
      <c r="I3624" s="24"/>
      <c r="J3624" s="24"/>
    </row>
    <row r="3625" spans="1:10" s="21" customFormat="1" ht="31.5" hidden="1" thickTop="1" thickBot="1" x14ac:dyDescent="0.3">
      <c r="A3625" s="16" t="str">
        <f t="shared" si="307"/>
        <v>a</v>
      </c>
      <c r="B3625" s="17" t="s">
        <v>1556</v>
      </c>
      <c r="C3625" s="18" t="s">
        <v>1557</v>
      </c>
      <c r="D3625" s="19">
        <v>170</v>
      </c>
      <c r="E3625" s="19">
        <v>170</v>
      </c>
      <c r="F3625" s="19">
        <v>169.99281000000002</v>
      </c>
      <c r="G3625" s="20">
        <f t="shared" si="308"/>
        <v>1</v>
      </c>
      <c r="H3625" s="20">
        <f t="shared" si="308"/>
        <v>0.99995770588235311</v>
      </c>
      <c r="I3625" s="19" t="str">
        <f t="shared" si="309"/>
        <v>0</v>
      </c>
      <c r="J3625" s="19" t="str">
        <f t="shared" si="310"/>
        <v>0</v>
      </c>
    </row>
    <row r="3626" spans="1:10" s="21" customFormat="1" ht="15.75" hidden="1" thickTop="1" x14ac:dyDescent="0.25">
      <c r="A3626" s="16" t="str">
        <f t="shared" si="307"/>
        <v>a</v>
      </c>
      <c r="B3626" s="22" t="s">
        <v>2</v>
      </c>
      <c r="C3626" s="23" t="s">
        <v>10</v>
      </c>
      <c r="D3626" s="24">
        <v>100</v>
      </c>
      <c r="E3626" s="24">
        <v>70</v>
      </c>
      <c r="F3626" s="24">
        <v>69.993250000000003</v>
      </c>
      <c r="G3626" s="25"/>
      <c r="H3626" s="25"/>
      <c r="I3626" s="24"/>
      <c r="J3626" s="24"/>
    </row>
    <row r="3627" spans="1:10" s="21" customFormat="1" ht="15.75" hidden="1" thickTop="1" x14ac:dyDescent="0.25">
      <c r="A3627" s="16" t="str">
        <f t="shared" si="307"/>
        <v>a</v>
      </c>
      <c r="B3627" s="22" t="s">
        <v>2</v>
      </c>
      <c r="C3627" s="26" t="s">
        <v>13</v>
      </c>
      <c r="D3627" s="27">
        <v>100</v>
      </c>
      <c r="E3627" s="27">
        <v>70</v>
      </c>
      <c r="F3627" s="27">
        <v>69.993250000000003</v>
      </c>
      <c r="G3627" s="28"/>
      <c r="H3627" s="28"/>
      <c r="I3627" s="27"/>
      <c r="J3627" s="27"/>
    </row>
    <row r="3628" spans="1:10" s="21" customFormat="1" ht="15.75" hidden="1" thickTop="1" x14ac:dyDescent="0.25">
      <c r="A3628" s="16" t="str">
        <f t="shared" si="307"/>
        <v>a</v>
      </c>
      <c r="B3628" s="22" t="s">
        <v>2</v>
      </c>
      <c r="C3628" s="23" t="s">
        <v>17</v>
      </c>
      <c r="D3628" s="24">
        <v>70</v>
      </c>
      <c r="E3628" s="24">
        <v>100</v>
      </c>
      <c r="F3628" s="24">
        <v>99.999560000000002</v>
      </c>
      <c r="G3628" s="25"/>
      <c r="H3628" s="25"/>
      <c r="I3628" s="24"/>
      <c r="J3628" s="24"/>
    </row>
    <row r="3629" spans="1:10" s="21" customFormat="1" ht="31.5" hidden="1" thickTop="1" thickBot="1" x14ac:dyDescent="0.3">
      <c r="A3629" s="16" t="str">
        <f t="shared" si="307"/>
        <v>a</v>
      </c>
      <c r="B3629" s="17" t="s">
        <v>1558</v>
      </c>
      <c r="C3629" s="18" t="s">
        <v>1559</v>
      </c>
      <c r="D3629" s="19">
        <v>175</v>
      </c>
      <c r="E3629" s="19">
        <v>175</v>
      </c>
      <c r="F3629" s="19">
        <v>175</v>
      </c>
      <c r="G3629" s="20">
        <f t="shared" si="308"/>
        <v>1</v>
      </c>
      <c r="H3629" s="20">
        <f t="shared" si="308"/>
        <v>1</v>
      </c>
      <c r="I3629" s="19" t="str">
        <f t="shared" si="309"/>
        <v>0</v>
      </c>
      <c r="J3629" s="19" t="str">
        <f t="shared" si="310"/>
        <v>0</v>
      </c>
    </row>
    <row r="3630" spans="1:10" s="21" customFormat="1" ht="15.75" hidden="1" thickTop="1" x14ac:dyDescent="0.25">
      <c r="A3630" s="16" t="str">
        <f t="shared" si="307"/>
        <v>a</v>
      </c>
      <c r="B3630" s="22" t="s">
        <v>2</v>
      </c>
      <c r="C3630" s="23" t="s">
        <v>10</v>
      </c>
      <c r="D3630" s="24">
        <v>175</v>
      </c>
      <c r="E3630" s="24">
        <v>175</v>
      </c>
      <c r="F3630" s="24">
        <v>175</v>
      </c>
      <c r="G3630" s="25"/>
      <c r="H3630" s="25"/>
      <c r="I3630" s="24"/>
      <c r="J3630" s="24"/>
    </row>
    <row r="3631" spans="1:10" s="21" customFormat="1" ht="15.75" hidden="1" thickTop="1" x14ac:dyDescent="0.25">
      <c r="A3631" s="16" t="str">
        <f t="shared" si="307"/>
        <v>a</v>
      </c>
      <c r="B3631" s="22" t="s">
        <v>2</v>
      </c>
      <c r="C3631" s="26" t="s">
        <v>13</v>
      </c>
      <c r="D3631" s="27">
        <v>175</v>
      </c>
      <c r="E3631" s="27">
        <v>175</v>
      </c>
      <c r="F3631" s="27">
        <v>175</v>
      </c>
      <c r="G3631" s="28"/>
      <c r="H3631" s="28"/>
      <c r="I3631" s="27"/>
      <c r="J3631" s="27"/>
    </row>
    <row r="3632" spans="1:10" s="21" customFormat="1" ht="31.5" hidden="1" thickTop="1" thickBot="1" x14ac:dyDescent="0.3">
      <c r="A3632" s="16" t="str">
        <f t="shared" si="307"/>
        <v>a</v>
      </c>
      <c r="B3632" s="17" t="s">
        <v>1560</v>
      </c>
      <c r="C3632" s="18" t="s">
        <v>1561</v>
      </c>
      <c r="D3632" s="19">
        <v>180</v>
      </c>
      <c r="E3632" s="19">
        <v>180</v>
      </c>
      <c r="F3632" s="19">
        <v>180</v>
      </c>
      <c r="G3632" s="20">
        <f t="shared" si="308"/>
        <v>1</v>
      </c>
      <c r="H3632" s="20">
        <f t="shared" si="308"/>
        <v>1</v>
      </c>
      <c r="I3632" s="19" t="str">
        <f t="shared" si="309"/>
        <v>0</v>
      </c>
      <c r="J3632" s="19" t="str">
        <f t="shared" si="310"/>
        <v>0</v>
      </c>
    </row>
    <row r="3633" spans="1:10" s="21" customFormat="1" ht="15.75" hidden="1" thickTop="1" x14ac:dyDescent="0.25">
      <c r="A3633" s="16" t="str">
        <f t="shared" si="307"/>
        <v>a</v>
      </c>
      <c r="B3633" s="22" t="s">
        <v>2</v>
      </c>
      <c r="C3633" s="23" t="s">
        <v>10</v>
      </c>
      <c r="D3633" s="24">
        <v>180</v>
      </c>
      <c r="E3633" s="24">
        <v>180</v>
      </c>
      <c r="F3633" s="24">
        <v>180</v>
      </c>
      <c r="G3633" s="25"/>
      <c r="H3633" s="25"/>
      <c r="I3633" s="24"/>
      <c r="J3633" s="24"/>
    </row>
    <row r="3634" spans="1:10" s="21" customFormat="1" ht="15.75" hidden="1" thickTop="1" x14ac:dyDescent="0.25">
      <c r="A3634" s="16" t="str">
        <f t="shared" si="307"/>
        <v>a</v>
      </c>
      <c r="B3634" s="22" t="s">
        <v>2</v>
      </c>
      <c r="C3634" s="26" t="s">
        <v>13</v>
      </c>
      <c r="D3634" s="27">
        <v>180</v>
      </c>
      <c r="E3634" s="27">
        <v>180</v>
      </c>
      <c r="F3634" s="27">
        <v>180</v>
      </c>
      <c r="G3634" s="28"/>
      <c r="H3634" s="28"/>
      <c r="I3634" s="27"/>
      <c r="J3634" s="27"/>
    </row>
    <row r="3635" spans="1:10" s="21" customFormat="1" ht="31.5" hidden="1" thickTop="1" thickBot="1" x14ac:dyDescent="0.3">
      <c r="A3635" s="16" t="str">
        <f t="shared" si="307"/>
        <v>a</v>
      </c>
      <c r="B3635" s="17" t="s">
        <v>1562</v>
      </c>
      <c r="C3635" s="18" t="s">
        <v>1563</v>
      </c>
      <c r="D3635" s="19">
        <v>50</v>
      </c>
      <c r="E3635" s="19">
        <v>50</v>
      </c>
      <c r="F3635" s="19">
        <v>50</v>
      </c>
      <c r="G3635" s="20">
        <f t="shared" si="308"/>
        <v>1</v>
      </c>
      <c r="H3635" s="20">
        <f t="shared" si="308"/>
        <v>1</v>
      </c>
      <c r="I3635" s="19" t="str">
        <f t="shared" si="309"/>
        <v>0</v>
      </c>
      <c r="J3635" s="19" t="str">
        <f t="shared" si="310"/>
        <v>0</v>
      </c>
    </row>
    <row r="3636" spans="1:10" s="21" customFormat="1" ht="15.75" hidden="1" thickTop="1" x14ac:dyDescent="0.25">
      <c r="A3636" s="16" t="str">
        <f t="shared" si="307"/>
        <v>a</v>
      </c>
      <c r="B3636" s="22" t="s">
        <v>2</v>
      </c>
      <c r="C3636" s="23" t="s">
        <v>10</v>
      </c>
      <c r="D3636" s="24">
        <v>40</v>
      </c>
      <c r="E3636" s="24">
        <v>40</v>
      </c>
      <c r="F3636" s="24">
        <v>40</v>
      </c>
      <c r="G3636" s="25"/>
      <c r="H3636" s="25"/>
      <c r="I3636" s="24"/>
      <c r="J3636" s="24"/>
    </row>
    <row r="3637" spans="1:10" s="21" customFormat="1" ht="15.75" hidden="1" thickTop="1" x14ac:dyDescent="0.25">
      <c r="A3637" s="16" t="str">
        <f t="shared" si="307"/>
        <v>a</v>
      </c>
      <c r="B3637" s="22" t="s">
        <v>2</v>
      </c>
      <c r="C3637" s="26" t="s">
        <v>13</v>
      </c>
      <c r="D3637" s="27">
        <v>40</v>
      </c>
      <c r="E3637" s="27">
        <v>40</v>
      </c>
      <c r="F3637" s="27">
        <v>40</v>
      </c>
      <c r="G3637" s="28"/>
      <c r="H3637" s="28"/>
      <c r="I3637" s="27"/>
      <c r="J3637" s="27"/>
    </row>
    <row r="3638" spans="1:10" s="21" customFormat="1" ht="15.75" hidden="1" thickTop="1" x14ac:dyDescent="0.25">
      <c r="A3638" s="16" t="str">
        <f t="shared" si="307"/>
        <v>a</v>
      </c>
      <c r="B3638" s="22" t="s">
        <v>2</v>
      </c>
      <c r="C3638" s="23" t="s">
        <v>17</v>
      </c>
      <c r="D3638" s="24">
        <v>10</v>
      </c>
      <c r="E3638" s="24">
        <v>10</v>
      </c>
      <c r="F3638" s="24">
        <v>10</v>
      </c>
      <c r="G3638" s="25"/>
      <c r="H3638" s="25"/>
      <c r="I3638" s="24"/>
      <c r="J3638" s="24"/>
    </row>
    <row r="3639" spans="1:10" s="21" customFormat="1" ht="19.5" hidden="1" thickTop="1" thickBot="1" x14ac:dyDescent="0.3">
      <c r="A3639" s="16" t="str">
        <f t="shared" si="307"/>
        <v>a</v>
      </c>
      <c r="B3639" s="17" t="s">
        <v>1564</v>
      </c>
      <c r="C3639" s="18" t="s">
        <v>1565</v>
      </c>
      <c r="D3639" s="19">
        <v>116</v>
      </c>
      <c r="E3639" s="19">
        <v>220.2</v>
      </c>
      <c r="F3639" s="19">
        <v>220.19632999999999</v>
      </c>
      <c r="G3639" s="20">
        <f t="shared" si="308"/>
        <v>1.8982758620689655</v>
      </c>
      <c r="H3639" s="20">
        <f t="shared" si="308"/>
        <v>0.99998333333333334</v>
      </c>
      <c r="I3639" s="19" t="str">
        <f t="shared" si="309"/>
        <v>1</v>
      </c>
      <c r="J3639" s="19" t="str">
        <f t="shared" si="310"/>
        <v>0</v>
      </c>
    </row>
    <row r="3640" spans="1:10" s="21" customFormat="1" ht="15.75" hidden="1" thickTop="1" x14ac:dyDescent="0.25">
      <c r="A3640" s="16" t="str">
        <f t="shared" si="307"/>
        <v>a</v>
      </c>
      <c r="B3640" s="22" t="s">
        <v>2</v>
      </c>
      <c r="C3640" s="23" t="s">
        <v>10</v>
      </c>
      <c r="D3640" s="24">
        <v>116</v>
      </c>
      <c r="E3640" s="24">
        <v>220.2</v>
      </c>
      <c r="F3640" s="24">
        <v>220.19632999999999</v>
      </c>
      <c r="G3640" s="25"/>
      <c r="H3640" s="25"/>
      <c r="I3640" s="24"/>
      <c r="J3640" s="24"/>
    </row>
    <row r="3641" spans="1:10" s="21" customFormat="1" ht="15.75" hidden="1" thickTop="1" x14ac:dyDescent="0.25">
      <c r="A3641" s="16" t="str">
        <f t="shared" si="307"/>
        <v>a</v>
      </c>
      <c r="B3641" s="22" t="s">
        <v>2</v>
      </c>
      <c r="C3641" s="26" t="s">
        <v>13</v>
      </c>
      <c r="D3641" s="27">
        <v>116</v>
      </c>
      <c r="E3641" s="27">
        <v>220.2</v>
      </c>
      <c r="F3641" s="27">
        <v>220.19632999999999</v>
      </c>
      <c r="G3641" s="28"/>
      <c r="H3641" s="28"/>
      <c r="I3641" s="27"/>
      <c r="J3641" s="27"/>
    </row>
    <row r="3642" spans="1:10" s="21" customFormat="1" ht="46.5" hidden="1" thickTop="1" thickBot="1" x14ac:dyDescent="0.3">
      <c r="A3642" s="16" t="str">
        <f t="shared" si="307"/>
        <v>a</v>
      </c>
      <c r="B3642" s="17" t="s">
        <v>1566</v>
      </c>
      <c r="C3642" s="18" t="s">
        <v>1567</v>
      </c>
      <c r="D3642" s="19">
        <v>193</v>
      </c>
      <c r="E3642" s="19">
        <v>193</v>
      </c>
      <c r="F3642" s="19">
        <v>193</v>
      </c>
      <c r="G3642" s="20">
        <f t="shared" si="308"/>
        <v>1</v>
      </c>
      <c r="H3642" s="20">
        <f t="shared" si="308"/>
        <v>1</v>
      </c>
      <c r="I3642" s="19" t="str">
        <f t="shared" si="309"/>
        <v>0</v>
      </c>
      <c r="J3642" s="19" t="str">
        <f t="shared" si="310"/>
        <v>0</v>
      </c>
    </row>
    <row r="3643" spans="1:10" s="21" customFormat="1" ht="15.75" hidden="1" thickTop="1" x14ac:dyDescent="0.25">
      <c r="A3643" s="16" t="str">
        <f t="shared" si="307"/>
        <v>a</v>
      </c>
      <c r="B3643" s="22" t="s">
        <v>2</v>
      </c>
      <c r="C3643" s="23" t="s">
        <v>10</v>
      </c>
      <c r="D3643" s="24">
        <v>193</v>
      </c>
      <c r="E3643" s="24">
        <v>193</v>
      </c>
      <c r="F3643" s="24">
        <v>193</v>
      </c>
      <c r="G3643" s="25"/>
      <c r="H3643" s="25"/>
      <c r="I3643" s="24"/>
      <c r="J3643" s="24"/>
    </row>
    <row r="3644" spans="1:10" s="21" customFormat="1" ht="15.75" hidden="1" thickTop="1" x14ac:dyDescent="0.25">
      <c r="A3644" s="16" t="str">
        <f t="shared" si="307"/>
        <v>a</v>
      </c>
      <c r="B3644" s="22" t="s">
        <v>2</v>
      </c>
      <c r="C3644" s="26" t="s">
        <v>13</v>
      </c>
      <c r="D3644" s="27">
        <v>193</v>
      </c>
      <c r="E3644" s="27">
        <v>193</v>
      </c>
      <c r="F3644" s="27">
        <v>193</v>
      </c>
      <c r="G3644" s="28"/>
      <c r="H3644" s="28"/>
      <c r="I3644" s="27"/>
      <c r="J3644" s="27"/>
    </row>
    <row r="3645" spans="1:10" s="21" customFormat="1" ht="31.5" hidden="1" thickTop="1" thickBot="1" x14ac:dyDescent="0.3">
      <c r="A3645" s="16" t="str">
        <f t="shared" si="307"/>
        <v>a</v>
      </c>
      <c r="B3645" s="17" t="s">
        <v>1568</v>
      </c>
      <c r="C3645" s="18" t="s">
        <v>1569</v>
      </c>
      <c r="D3645" s="19">
        <v>150</v>
      </c>
      <c r="E3645" s="19">
        <v>150</v>
      </c>
      <c r="F3645" s="19">
        <v>150</v>
      </c>
      <c r="G3645" s="20">
        <f t="shared" si="308"/>
        <v>1</v>
      </c>
      <c r="H3645" s="20">
        <f t="shared" si="308"/>
        <v>1</v>
      </c>
      <c r="I3645" s="19" t="str">
        <f t="shared" si="309"/>
        <v>0</v>
      </c>
      <c r="J3645" s="19" t="str">
        <f t="shared" si="310"/>
        <v>0</v>
      </c>
    </row>
    <row r="3646" spans="1:10" s="21" customFormat="1" ht="15.75" hidden="1" thickTop="1" x14ac:dyDescent="0.25">
      <c r="A3646" s="16" t="str">
        <f t="shared" si="307"/>
        <v>a</v>
      </c>
      <c r="B3646" s="22" t="s">
        <v>2</v>
      </c>
      <c r="C3646" s="23" t="s">
        <v>10</v>
      </c>
      <c r="D3646" s="24">
        <v>150</v>
      </c>
      <c r="E3646" s="24">
        <v>150</v>
      </c>
      <c r="F3646" s="24">
        <v>150</v>
      </c>
      <c r="G3646" s="25"/>
      <c r="H3646" s="25"/>
      <c r="I3646" s="24"/>
      <c r="J3646" s="24"/>
    </row>
    <row r="3647" spans="1:10" s="21" customFormat="1" ht="15.75" hidden="1" thickTop="1" x14ac:dyDescent="0.25">
      <c r="A3647" s="16" t="str">
        <f t="shared" si="307"/>
        <v>a</v>
      </c>
      <c r="B3647" s="22" t="s">
        <v>2</v>
      </c>
      <c r="C3647" s="26" t="s">
        <v>13</v>
      </c>
      <c r="D3647" s="27">
        <v>150</v>
      </c>
      <c r="E3647" s="27">
        <v>150</v>
      </c>
      <c r="F3647" s="27">
        <v>150</v>
      </c>
      <c r="G3647" s="28"/>
      <c r="H3647" s="28"/>
      <c r="I3647" s="27"/>
      <c r="J3647" s="27"/>
    </row>
    <row r="3648" spans="1:10" s="21" customFormat="1" ht="46.5" hidden="1" thickTop="1" thickBot="1" x14ac:dyDescent="0.3">
      <c r="A3648" s="16" t="str">
        <f t="shared" si="307"/>
        <v>a</v>
      </c>
      <c r="B3648" s="17" t="s">
        <v>1570</v>
      </c>
      <c r="C3648" s="18" t="s">
        <v>1571</v>
      </c>
      <c r="D3648" s="19">
        <v>120</v>
      </c>
      <c r="E3648" s="19">
        <v>120</v>
      </c>
      <c r="F3648" s="19">
        <v>119.78292999999999</v>
      </c>
      <c r="G3648" s="20">
        <f t="shared" si="308"/>
        <v>1</v>
      </c>
      <c r="H3648" s="20">
        <f t="shared" si="308"/>
        <v>0.99819108333333328</v>
      </c>
      <c r="I3648" s="19" t="str">
        <f t="shared" si="309"/>
        <v>0</v>
      </c>
      <c r="J3648" s="19" t="str">
        <f t="shared" si="310"/>
        <v>0</v>
      </c>
    </row>
    <row r="3649" spans="1:10" s="21" customFormat="1" ht="15.75" hidden="1" thickTop="1" x14ac:dyDescent="0.25">
      <c r="A3649" s="16" t="str">
        <f t="shared" si="307"/>
        <v>a</v>
      </c>
      <c r="B3649" s="22" t="s">
        <v>2</v>
      </c>
      <c r="C3649" s="23" t="s">
        <v>10</v>
      </c>
      <c r="D3649" s="24">
        <v>120</v>
      </c>
      <c r="E3649" s="24">
        <v>118.4</v>
      </c>
      <c r="F3649" s="24">
        <v>118.18293</v>
      </c>
      <c r="G3649" s="25"/>
      <c r="H3649" s="25"/>
      <c r="I3649" s="24"/>
      <c r="J3649" s="24"/>
    </row>
    <row r="3650" spans="1:10" s="21" customFormat="1" ht="15.75" hidden="1" thickTop="1" x14ac:dyDescent="0.25">
      <c r="A3650" s="16" t="str">
        <f t="shared" si="307"/>
        <v>a</v>
      </c>
      <c r="B3650" s="22" t="s">
        <v>2</v>
      </c>
      <c r="C3650" s="26" t="s">
        <v>13</v>
      </c>
      <c r="D3650" s="27">
        <v>120</v>
      </c>
      <c r="E3650" s="27">
        <v>118.4</v>
      </c>
      <c r="F3650" s="27">
        <v>118.18293</v>
      </c>
      <c r="G3650" s="28"/>
      <c r="H3650" s="28"/>
      <c r="I3650" s="27"/>
      <c r="J3650" s="27"/>
    </row>
    <row r="3651" spans="1:10" s="21" customFormat="1" ht="15.75" hidden="1" thickTop="1" x14ac:dyDescent="0.25">
      <c r="A3651" s="16" t="str">
        <f t="shared" si="307"/>
        <v>a</v>
      </c>
      <c r="B3651" s="22" t="s">
        <v>2</v>
      </c>
      <c r="C3651" s="23" t="s">
        <v>17</v>
      </c>
      <c r="D3651" s="24">
        <v>0</v>
      </c>
      <c r="E3651" s="24">
        <v>1.6</v>
      </c>
      <c r="F3651" s="24">
        <v>1.6</v>
      </c>
      <c r="G3651" s="25"/>
      <c r="H3651" s="25"/>
      <c r="I3651" s="24"/>
      <c r="J3651" s="24"/>
    </row>
    <row r="3652" spans="1:10" s="21" customFormat="1" ht="46.5" hidden="1" thickTop="1" thickBot="1" x14ac:dyDescent="0.3">
      <c r="A3652" s="16" t="str">
        <f t="shared" si="307"/>
        <v>a</v>
      </c>
      <c r="B3652" s="17" t="s">
        <v>1572</v>
      </c>
      <c r="C3652" s="18" t="s">
        <v>1573</v>
      </c>
      <c r="D3652" s="19">
        <v>175</v>
      </c>
      <c r="E3652" s="19">
        <v>175</v>
      </c>
      <c r="F3652" s="19">
        <v>174.95147</v>
      </c>
      <c r="G3652" s="20">
        <f t="shared" si="308"/>
        <v>1</v>
      </c>
      <c r="H3652" s="20">
        <f t="shared" si="308"/>
        <v>0.99972268571428569</v>
      </c>
      <c r="I3652" s="19" t="str">
        <f t="shared" si="309"/>
        <v>0</v>
      </c>
      <c r="J3652" s="19" t="str">
        <f t="shared" si="310"/>
        <v>0</v>
      </c>
    </row>
    <row r="3653" spans="1:10" s="21" customFormat="1" ht="15.75" hidden="1" thickTop="1" x14ac:dyDescent="0.25">
      <c r="A3653" s="16" t="str">
        <f t="shared" si="307"/>
        <v>a</v>
      </c>
      <c r="B3653" s="22" t="s">
        <v>2</v>
      </c>
      <c r="C3653" s="23" t="s">
        <v>10</v>
      </c>
      <c r="D3653" s="24">
        <v>175</v>
      </c>
      <c r="E3653" s="24">
        <v>175</v>
      </c>
      <c r="F3653" s="24">
        <v>174.95147</v>
      </c>
      <c r="G3653" s="25"/>
      <c r="H3653" s="25"/>
      <c r="I3653" s="24"/>
      <c r="J3653" s="24"/>
    </row>
    <row r="3654" spans="1:10" s="21" customFormat="1" ht="15.75" hidden="1" thickTop="1" x14ac:dyDescent="0.25">
      <c r="A3654" s="16" t="str">
        <f t="shared" si="307"/>
        <v>a</v>
      </c>
      <c r="B3654" s="22" t="s">
        <v>2</v>
      </c>
      <c r="C3654" s="26" t="s">
        <v>13</v>
      </c>
      <c r="D3654" s="27">
        <v>175</v>
      </c>
      <c r="E3654" s="27">
        <v>175</v>
      </c>
      <c r="F3654" s="27">
        <v>174.95147</v>
      </c>
      <c r="G3654" s="28"/>
      <c r="H3654" s="28"/>
      <c r="I3654" s="27"/>
      <c r="J3654" s="27"/>
    </row>
    <row r="3655" spans="1:10" s="21" customFormat="1" ht="31.5" hidden="1" thickTop="1" thickBot="1" x14ac:dyDescent="0.3">
      <c r="A3655" s="16" t="str">
        <f t="shared" si="307"/>
        <v>a</v>
      </c>
      <c r="B3655" s="17" t="s">
        <v>1574</v>
      </c>
      <c r="C3655" s="18" t="s">
        <v>1575</v>
      </c>
      <c r="D3655" s="19">
        <v>57</v>
      </c>
      <c r="E3655" s="19">
        <v>57</v>
      </c>
      <c r="F3655" s="19">
        <v>57</v>
      </c>
      <c r="G3655" s="20">
        <f t="shared" si="308"/>
        <v>1</v>
      </c>
      <c r="H3655" s="20">
        <f t="shared" si="308"/>
        <v>1</v>
      </c>
      <c r="I3655" s="19" t="str">
        <f t="shared" si="309"/>
        <v>0</v>
      </c>
      <c r="J3655" s="19" t="str">
        <f t="shared" si="310"/>
        <v>0</v>
      </c>
    </row>
    <row r="3656" spans="1:10" s="21" customFormat="1" ht="15.75" hidden="1" thickTop="1" x14ac:dyDescent="0.25">
      <c r="A3656" s="16" t="str">
        <f t="shared" si="307"/>
        <v>a</v>
      </c>
      <c r="B3656" s="22" t="s">
        <v>2</v>
      </c>
      <c r="C3656" s="23" t="s">
        <v>10</v>
      </c>
      <c r="D3656" s="24">
        <v>57</v>
      </c>
      <c r="E3656" s="24">
        <v>57</v>
      </c>
      <c r="F3656" s="24">
        <v>57</v>
      </c>
      <c r="G3656" s="25"/>
      <c r="H3656" s="25"/>
      <c r="I3656" s="24"/>
      <c r="J3656" s="24"/>
    </row>
    <row r="3657" spans="1:10" s="21" customFormat="1" ht="15.75" hidden="1" thickTop="1" x14ac:dyDescent="0.25">
      <c r="A3657" s="16" t="str">
        <f t="shared" si="307"/>
        <v>a</v>
      </c>
      <c r="B3657" s="22" t="s">
        <v>2</v>
      </c>
      <c r="C3657" s="26" t="s">
        <v>13</v>
      </c>
      <c r="D3657" s="27">
        <v>57</v>
      </c>
      <c r="E3657" s="27">
        <v>57</v>
      </c>
      <c r="F3657" s="27">
        <v>57</v>
      </c>
      <c r="G3657" s="28"/>
      <c r="H3657" s="28"/>
      <c r="I3657" s="27"/>
      <c r="J3657" s="27"/>
    </row>
    <row r="3658" spans="1:10" s="21" customFormat="1" ht="19.5" hidden="1" thickTop="1" thickBot="1" x14ac:dyDescent="0.3">
      <c r="A3658" s="16" t="str">
        <f t="shared" si="307"/>
        <v>a</v>
      </c>
      <c r="B3658" s="17" t="s">
        <v>1576</v>
      </c>
      <c r="C3658" s="18" t="s">
        <v>1577</v>
      </c>
      <c r="D3658" s="19">
        <v>962</v>
      </c>
      <c r="E3658" s="19">
        <v>1504.442</v>
      </c>
      <c r="F3658" s="19">
        <v>1504.2695899999999</v>
      </c>
      <c r="G3658" s="20">
        <f t="shared" si="308"/>
        <v>1.5638690228690229</v>
      </c>
      <c r="H3658" s="20">
        <f t="shared" si="308"/>
        <v>0.99988539937066356</v>
      </c>
      <c r="I3658" s="19" t="str">
        <f t="shared" si="309"/>
        <v>1</v>
      </c>
      <c r="J3658" s="19" t="str">
        <f t="shared" si="310"/>
        <v>0</v>
      </c>
    </row>
    <row r="3659" spans="1:10" s="21" customFormat="1" ht="15.75" hidden="1" thickTop="1" x14ac:dyDescent="0.25">
      <c r="A3659" s="16" t="str">
        <f t="shared" si="307"/>
        <v>a</v>
      </c>
      <c r="B3659" s="22" t="s">
        <v>2</v>
      </c>
      <c r="C3659" s="23" t="s">
        <v>10</v>
      </c>
      <c r="D3659" s="24">
        <v>962</v>
      </c>
      <c r="E3659" s="24">
        <v>966.5</v>
      </c>
      <c r="F3659" s="24">
        <v>966.32806000000005</v>
      </c>
      <c r="G3659" s="25"/>
      <c r="H3659" s="25"/>
      <c r="I3659" s="24"/>
      <c r="J3659" s="24"/>
    </row>
    <row r="3660" spans="1:10" s="21" customFormat="1" ht="15.75" hidden="1" thickTop="1" x14ac:dyDescent="0.25">
      <c r="A3660" s="16" t="str">
        <f t="shared" si="307"/>
        <v>a</v>
      </c>
      <c r="B3660" s="22" t="s">
        <v>2</v>
      </c>
      <c r="C3660" s="26" t="s">
        <v>13</v>
      </c>
      <c r="D3660" s="27">
        <v>962</v>
      </c>
      <c r="E3660" s="27">
        <v>966.5</v>
      </c>
      <c r="F3660" s="27">
        <v>966.32806000000005</v>
      </c>
      <c r="G3660" s="28"/>
      <c r="H3660" s="28"/>
      <c r="I3660" s="27"/>
      <c r="J3660" s="27"/>
    </row>
    <row r="3661" spans="1:10" s="21" customFormat="1" ht="15.75" hidden="1" thickTop="1" x14ac:dyDescent="0.25">
      <c r="A3661" s="16" t="str">
        <f t="shared" si="307"/>
        <v>a</v>
      </c>
      <c r="B3661" s="22" t="s">
        <v>2</v>
      </c>
      <c r="C3661" s="23" t="s">
        <v>17</v>
      </c>
      <c r="D3661" s="24">
        <v>0</v>
      </c>
      <c r="E3661" s="24">
        <v>537.94200000000001</v>
      </c>
      <c r="F3661" s="24">
        <v>537.94152999999994</v>
      </c>
      <c r="G3661" s="25"/>
      <c r="H3661" s="25"/>
      <c r="I3661" s="24"/>
      <c r="J3661" s="24"/>
    </row>
    <row r="3662" spans="1:10" s="21" customFormat="1" ht="61.5" hidden="1" thickTop="1" thickBot="1" x14ac:dyDescent="0.3">
      <c r="A3662" s="16" t="str">
        <f t="shared" si="307"/>
        <v>a</v>
      </c>
      <c r="B3662" s="17" t="s">
        <v>1578</v>
      </c>
      <c r="C3662" s="18" t="s">
        <v>1579</v>
      </c>
      <c r="D3662" s="19">
        <v>294</v>
      </c>
      <c r="E3662" s="19">
        <v>294</v>
      </c>
      <c r="F3662" s="19">
        <v>293.93047000000001</v>
      </c>
      <c r="G3662" s="20">
        <f t="shared" si="308"/>
        <v>1</v>
      </c>
      <c r="H3662" s="20">
        <f t="shared" si="308"/>
        <v>0.99976350340136055</v>
      </c>
      <c r="I3662" s="19" t="str">
        <f t="shared" si="309"/>
        <v>0</v>
      </c>
      <c r="J3662" s="19" t="str">
        <f t="shared" si="310"/>
        <v>0</v>
      </c>
    </row>
    <row r="3663" spans="1:10" s="21" customFormat="1" ht="15.75" hidden="1" thickTop="1" x14ac:dyDescent="0.25">
      <c r="A3663" s="16" t="str">
        <f t="shared" si="307"/>
        <v>a</v>
      </c>
      <c r="B3663" s="22" t="s">
        <v>2</v>
      </c>
      <c r="C3663" s="23" t="s">
        <v>10</v>
      </c>
      <c r="D3663" s="24">
        <v>294</v>
      </c>
      <c r="E3663" s="24">
        <v>294</v>
      </c>
      <c r="F3663" s="24">
        <v>293.93047000000001</v>
      </c>
      <c r="G3663" s="25"/>
      <c r="H3663" s="25"/>
      <c r="I3663" s="24"/>
      <c r="J3663" s="24"/>
    </row>
    <row r="3664" spans="1:10" s="21" customFormat="1" ht="15.75" hidden="1" thickTop="1" x14ac:dyDescent="0.25">
      <c r="A3664" s="16" t="str">
        <f t="shared" si="307"/>
        <v>a</v>
      </c>
      <c r="B3664" s="22" t="s">
        <v>2</v>
      </c>
      <c r="C3664" s="26" t="s">
        <v>13</v>
      </c>
      <c r="D3664" s="27">
        <v>294</v>
      </c>
      <c r="E3664" s="27">
        <v>294</v>
      </c>
      <c r="F3664" s="27">
        <v>293.93047000000001</v>
      </c>
      <c r="G3664" s="28"/>
      <c r="H3664" s="28"/>
      <c r="I3664" s="27"/>
      <c r="J3664" s="27"/>
    </row>
    <row r="3665" spans="1:10" s="21" customFormat="1" ht="31.5" hidden="1" thickTop="1" thickBot="1" x14ac:dyDescent="0.3">
      <c r="A3665" s="16" t="str">
        <f t="shared" si="307"/>
        <v>a</v>
      </c>
      <c r="B3665" s="17" t="s">
        <v>1580</v>
      </c>
      <c r="C3665" s="18" t="s">
        <v>1581</v>
      </c>
      <c r="D3665" s="19">
        <v>290</v>
      </c>
      <c r="E3665" s="19">
        <v>290</v>
      </c>
      <c r="F3665" s="19">
        <v>289.99997999999999</v>
      </c>
      <c r="G3665" s="20">
        <f t="shared" si="308"/>
        <v>1</v>
      </c>
      <c r="H3665" s="20">
        <f t="shared" si="308"/>
        <v>0.9999999310344827</v>
      </c>
      <c r="I3665" s="19" t="str">
        <f t="shared" si="309"/>
        <v>0</v>
      </c>
      <c r="J3665" s="19" t="str">
        <f t="shared" si="310"/>
        <v>0</v>
      </c>
    </row>
    <row r="3666" spans="1:10" s="21" customFormat="1" ht="15.75" hidden="1" thickTop="1" x14ac:dyDescent="0.25">
      <c r="A3666" s="16" t="str">
        <f t="shared" si="307"/>
        <v>a</v>
      </c>
      <c r="B3666" s="22" t="s">
        <v>2</v>
      </c>
      <c r="C3666" s="23" t="s">
        <v>10</v>
      </c>
      <c r="D3666" s="24">
        <v>290</v>
      </c>
      <c r="E3666" s="24">
        <v>290</v>
      </c>
      <c r="F3666" s="24">
        <v>289.99997999999999</v>
      </c>
      <c r="G3666" s="25"/>
      <c r="H3666" s="25"/>
      <c r="I3666" s="24"/>
      <c r="J3666" s="24"/>
    </row>
    <row r="3667" spans="1:10" s="21" customFormat="1" ht="15.75" hidden="1" thickTop="1" x14ac:dyDescent="0.25">
      <c r="A3667" s="16" t="str">
        <f t="shared" ref="A3667:A3707" si="311">IF(OR(D3667&lt;&gt;0,E3667&lt;&gt;0,F3667&lt;&gt;0),"a","b")</f>
        <v>a</v>
      </c>
      <c r="B3667" s="22" t="s">
        <v>2</v>
      </c>
      <c r="C3667" s="26" t="s">
        <v>13</v>
      </c>
      <c r="D3667" s="27">
        <v>290</v>
      </c>
      <c r="E3667" s="27">
        <v>290</v>
      </c>
      <c r="F3667" s="27">
        <v>289.99997999999999</v>
      </c>
      <c r="G3667" s="28"/>
      <c r="H3667" s="28"/>
      <c r="I3667" s="27"/>
      <c r="J3667" s="27"/>
    </row>
    <row r="3668" spans="1:10" s="21" customFormat="1" ht="46.5" hidden="1" thickTop="1" thickBot="1" x14ac:dyDescent="0.3">
      <c r="A3668" s="16" t="str">
        <f t="shared" si="311"/>
        <v>a</v>
      </c>
      <c r="B3668" s="17" t="s">
        <v>1582</v>
      </c>
      <c r="C3668" s="18" t="s">
        <v>1583</v>
      </c>
      <c r="D3668" s="19">
        <v>150</v>
      </c>
      <c r="E3668" s="19">
        <v>150</v>
      </c>
      <c r="F3668" s="19">
        <v>149.99999</v>
      </c>
      <c r="G3668" s="20">
        <f t="shared" ref="G3668:H3705" si="312">E3668/D3668</f>
        <v>1</v>
      </c>
      <c r="H3668" s="20">
        <f t="shared" si="312"/>
        <v>0.99999993333333326</v>
      </c>
      <c r="I3668" s="19" t="str">
        <f t="shared" ref="I3668:I3705" si="313">IF(OR(G3668-100%&gt;=30%,100%-G3668&gt;=30%),"1","0")</f>
        <v>0</v>
      </c>
      <c r="J3668" s="19" t="str">
        <f t="shared" ref="J3668:J3705" si="314">IF(OR(H3668-100%&gt;=15%,100%-H3668&gt;=15%),"1","0")</f>
        <v>0</v>
      </c>
    </row>
    <row r="3669" spans="1:10" s="21" customFormat="1" ht="15.75" hidden="1" thickTop="1" x14ac:dyDescent="0.25">
      <c r="A3669" s="16" t="str">
        <f t="shared" si="311"/>
        <v>a</v>
      </c>
      <c r="B3669" s="22" t="s">
        <v>2</v>
      </c>
      <c r="C3669" s="23" t="s">
        <v>10</v>
      </c>
      <c r="D3669" s="24">
        <v>150</v>
      </c>
      <c r="E3669" s="24">
        <v>150</v>
      </c>
      <c r="F3669" s="24">
        <v>149.99999</v>
      </c>
      <c r="G3669" s="25"/>
      <c r="H3669" s="25"/>
      <c r="I3669" s="24"/>
      <c r="J3669" s="24"/>
    </row>
    <row r="3670" spans="1:10" s="21" customFormat="1" ht="15.75" hidden="1" thickTop="1" x14ac:dyDescent="0.25">
      <c r="A3670" s="16" t="str">
        <f t="shared" si="311"/>
        <v>a</v>
      </c>
      <c r="B3670" s="22" t="s">
        <v>2</v>
      </c>
      <c r="C3670" s="26" t="s">
        <v>13</v>
      </c>
      <c r="D3670" s="27">
        <v>150</v>
      </c>
      <c r="E3670" s="27">
        <v>150</v>
      </c>
      <c r="F3670" s="27">
        <v>149.99999</v>
      </c>
      <c r="G3670" s="28"/>
      <c r="H3670" s="28"/>
      <c r="I3670" s="27"/>
      <c r="J3670" s="27"/>
    </row>
    <row r="3671" spans="1:10" s="21" customFormat="1" ht="46.5" hidden="1" thickTop="1" thickBot="1" x14ac:dyDescent="0.3">
      <c r="A3671" s="16" t="str">
        <f t="shared" si="311"/>
        <v>a</v>
      </c>
      <c r="B3671" s="17" t="s">
        <v>1584</v>
      </c>
      <c r="C3671" s="18" t="s">
        <v>1585</v>
      </c>
      <c r="D3671" s="19">
        <v>50</v>
      </c>
      <c r="E3671" s="19">
        <v>50</v>
      </c>
      <c r="F3671" s="19">
        <v>50</v>
      </c>
      <c r="G3671" s="20">
        <f t="shared" si="312"/>
        <v>1</v>
      </c>
      <c r="H3671" s="20">
        <f t="shared" si="312"/>
        <v>1</v>
      </c>
      <c r="I3671" s="19" t="str">
        <f t="shared" si="313"/>
        <v>0</v>
      </c>
      <c r="J3671" s="19" t="str">
        <f t="shared" si="314"/>
        <v>0</v>
      </c>
    </row>
    <row r="3672" spans="1:10" s="21" customFormat="1" ht="15.75" hidden="1" thickTop="1" x14ac:dyDescent="0.25">
      <c r="A3672" s="16" t="str">
        <f t="shared" si="311"/>
        <v>a</v>
      </c>
      <c r="B3672" s="22" t="s">
        <v>2</v>
      </c>
      <c r="C3672" s="23" t="s">
        <v>10</v>
      </c>
      <c r="D3672" s="24">
        <v>50</v>
      </c>
      <c r="E3672" s="24">
        <v>50</v>
      </c>
      <c r="F3672" s="24">
        <v>50</v>
      </c>
      <c r="G3672" s="25"/>
      <c r="H3672" s="25"/>
      <c r="I3672" s="24"/>
      <c r="J3672" s="24"/>
    </row>
    <row r="3673" spans="1:10" s="21" customFormat="1" ht="15.75" hidden="1" thickTop="1" x14ac:dyDescent="0.25">
      <c r="A3673" s="16" t="str">
        <f t="shared" si="311"/>
        <v>a</v>
      </c>
      <c r="B3673" s="22" t="s">
        <v>2</v>
      </c>
      <c r="C3673" s="26" t="s">
        <v>13</v>
      </c>
      <c r="D3673" s="27">
        <v>50</v>
      </c>
      <c r="E3673" s="27">
        <v>50</v>
      </c>
      <c r="F3673" s="27">
        <v>50</v>
      </c>
      <c r="G3673" s="28"/>
      <c r="H3673" s="28"/>
      <c r="I3673" s="27"/>
      <c r="J3673" s="27"/>
    </row>
    <row r="3674" spans="1:10" s="21" customFormat="1" ht="31.5" hidden="1" thickTop="1" thickBot="1" x14ac:dyDescent="0.3">
      <c r="A3674" s="16" t="str">
        <f t="shared" si="311"/>
        <v>a</v>
      </c>
      <c r="B3674" s="17" t="s">
        <v>1586</v>
      </c>
      <c r="C3674" s="18" t="s">
        <v>1587</v>
      </c>
      <c r="D3674" s="19">
        <v>70</v>
      </c>
      <c r="E3674" s="19">
        <v>70</v>
      </c>
      <c r="F3674" s="19">
        <v>69.993579999999994</v>
      </c>
      <c r="G3674" s="20">
        <f t="shared" si="312"/>
        <v>1</v>
      </c>
      <c r="H3674" s="20">
        <f t="shared" si="312"/>
        <v>0.99990828571428558</v>
      </c>
      <c r="I3674" s="19" t="str">
        <f t="shared" si="313"/>
        <v>0</v>
      </c>
      <c r="J3674" s="19" t="str">
        <f t="shared" si="314"/>
        <v>0</v>
      </c>
    </row>
    <row r="3675" spans="1:10" s="21" customFormat="1" ht="15.75" hidden="1" thickTop="1" x14ac:dyDescent="0.25">
      <c r="A3675" s="16" t="str">
        <f t="shared" si="311"/>
        <v>a</v>
      </c>
      <c r="B3675" s="22" t="s">
        <v>2</v>
      </c>
      <c r="C3675" s="23" t="s">
        <v>10</v>
      </c>
      <c r="D3675" s="24">
        <v>70</v>
      </c>
      <c r="E3675" s="24">
        <v>70</v>
      </c>
      <c r="F3675" s="24">
        <v>69.993579999999994</v>
      </c>
      <c r="G3675" s="25"/>
      <c r="H3675" s="25"/>
      <c r="I3675" s="24"/>
      <c r="J3675" s="24"/>
    </row>
    <row r="3676" spans="1:10" s="21" customFormat="1" ht="15.75" hidden="1" thickTop="1" x14ac:dyDescent="0.25">
      <c r="A3676" s="16" t="str">
        <f t="shared" si="311"/>
        <v>a</v>
      </c>
      <c r="B3676" s="22" t="s">
        <v>2</v>
      </c>
      <c r="C3676" s="26" t="s">
        <v>13</v>
      </c>
      <c r="D3676" s="27">
        <v>70</v>
      </c>
      <c r="E3676" s="27">
        <v>70</v>
      </c>
      <c r="F3676" s="27">
        <v>69.993579999999994</v>
      </c>
      <c r="G3676" s="28"/>
      <c r="H3676" s="28"/>
      <c r="I3676" s="27"/>
      <c r="J3676" s="27"/>
    </row>
    <row r="3677" spans="1:10" s="21" customFormat="1" ht="46.5" hidden="1" thickTop="1" thickBot="1" x14ac:dyDescent="0.3">
      <c r="A3677" s="16" t="str">
        <f t="shared" si="311"/>
        <v>a</v>
      </c>
      <c r="B3677" s="17" t="s">
        <v>1588</v>
      </c>
      <c r="C3677" s="18" t="s">
        <v>1589</v>
      </c>
      <c r="D3677" s="19">
        <v>70</v>
      </c>
      <c r="E3677" s="19">
        <v>70</v>
      </c>
      <c r="F3677" s="19">
        <v>69.989999999999995</v>
      </c>
      <c r="G3677" s="20">
        <f t="shared" si="312"/>
        <v>1</v>
      </c>
      <c r="H3677" s="20">
        <f t="shared" si="312"/>
        <v>0.99985714285714278</v>
      </c>
      <c r="I3677" s="19" t="str">
        <f t="shared" si="313"/>
        <v>0</v>
      </c>
      <c r="J3677" s="19" t="str">
        <f t="shared" si="314"/>
        <v>0</v>
      </c>
    </row>
    <row r="3678" spans="1:10" s="21" customFormat="1" ht="15.75" hidden="1" thickTop="1" x14ac:dyDescent="0.25">
      <c r="A3678" s="16" t="str">
        <f t="shared" si="311"/>
        <v>a</v>
      </c>
      <c r="B3678" s="22" t="s">
        <v>2</v>
      </c>
      <c r="C3678" s="23" t="s">
        <v>10</v>
      </c>
      <c r="D3678" s="24">
        <v>70</v>
      </c>
      <c r="E3678" s="24">
        <v>70</v>
      </c>
      <c r="F3678" s="24">
        <v>69.989999999999995</v>
      </c>
      <c r="G3678" s="25"/>
      <c r="H3678" s="25"/>
      <c r="I3678" s="24"/>
      <c r="J3678" s="24"/>
    </row>
    <row r="3679" spans="1:10" s="21" customFormat="1" ht="15.75" hidden="1" thickTop="1" x14ac:dyDescent="0.25">
      <c r="A3679" s="16" t="str">
        <f t="shared" si="311"/>
        <v>a</v>
      </c>
      <c r="B3679" s="22" t="s">
        <v>2</v>
      </c>
      <c r="C3679" s="26" t="s">
        <v>13</v>
      </c>
      <c r="D3679" s="27">
        <v>70</v>
      </c>
      <c r="E3679" s="27">
        <v>70</v>
      </c>
      <c r="F3679" s="27">
        <v>69.989999999999995</v>
      </c>
      <c r="G3679" s="28"/>
      <c r="H3679" s="28"/>
      <c r="I3679" s="27"/>
      <c r="J3679" s="27"/>
    </row>
    <row r="3680" spans="1:10" s="21" customFormat="1" ht="46.5" hidden="1" thickTop="1" thickBot="1" x14ac:dyDescent="0.3">
      <c r="A3680" s="16" t="str">
        <f t="shared" si="311"/>
        <v>a</v>
      </c>
      <c r="B3680" s="17" t="s">
        <v>1590</v>
      </c>
      <c r="C3680" s="18" t="s">
        <v>1591</v>
      </c>
      <c r="D3680" s="19">
        <v>90</v>
      </c>
      <c r="E3680" s="19">
        <v>90</v>
      </c>
      <c r="F3680" s="19">
        <v>89.699470000000005</v>
      </c>
      <c r="G3680" s="20">
        <f t="shared" si="312"/>
        <v>1</v>
      </c>
      <c r="H3680" s="20">
        <f t="shared" si="312"/>
        <v>0.99666077777777784</v>
      </c>
      <c r="I3680" s="19" t="str">
        <f t="shared" si="313"/>
        <v>0</v>
      </c>
      <c r="J3680" s="19" t="str">
        <f t="shared" si="314"/>
        <v>0</v>
      </c>
    </row>
    <row r="3681" spans="1:10" s="21" customFormat="1" ht="15.75" hidden="1" thickTop="1" x14ac:dyDescent="0.25">
      <c r="A3681" s="16" t="str">
        <f t="shared" si="311"/>
        <v>a</v>
      </c>
      <c r="B3681" s="22" t="s">
        <v>2</v>
      </c>
      <c r="C3681" s="23" t="s">
        <v>10</v>
      </c>
      <c r="D3681" s="24">
        <v>90</v>
      </c>
      <c r="E3681" s="24">
        <v>90</v>
      </c>
      <c r="F3681" s="24">
        <v>89.699470000000005</v>
      </c>
      <c r="G3681" s="25"/>
      <c r="H3681" s="25"/>
      <c r="I3681" s="24"/>
      <c r="J3681" s="24"/>
    </row>
    <row r="3682" spans="1:10" s="21" customFormat="1" ht="15.75" hidden="1" thickTop="1" x14ac:dyDescent="0.25">
      <c r="A3682" s="16" t="str">
        <f t="shared" si="311"/>
        <v>a</v>
      </c>
      <c r="B3682" s="22" t="s">
        <v>2</v>
      </c>
      <c r="C3682" s="26" t="s">
        <v>13</v>
      </c>
      <c r="D3682" s="27">
        <v>90</v>
      </c>
      <c r="E3682" s="27">
        <v>90</v>
      </c>
      <c r="F3682" s="27">
        <v>89.699470000000005</v>
      </c>
      <c r="G3682" s="28"/>
      <c r="H3682" s="28"/>
      <c r="I3682" s="27"/>
      <c r="J3682" s="27"/>
    </row>
    <row r="3683" spans="1:10" s="21" customFormat="1" ht="31.5" hidden="1" thickTop="1" thickBot="1" x14ac:dyDescent="0.3">
      <c r="A3683" s="16" t="str">
        <f t="shared" si="311"/>
        <v>a</v>
      </c>
      <c r="B3683" s="17" t="s">
        <v>1592</v>
      </c>
      <c r="C3683" s="18" t="s">
        <v>1593</v>
      </c>
      <c r="D3683" s="19">
        <v>100</v>
      </c>
      <c r="E3683" s="19">
        <v>100</v>
      </c>
      <c r="F3683" s="19">
        <v>100</v>
      </c>
      <c r="G3683" s="20">
        <f t="shared" si="312"/>
        <v>1</v>
      </c>
      <c r="H3683" s="20">
        <f t="shared" si="312"/>
        <v>1</v>
      </c>
      <c r="I3683" s="19" t="str">
        <f t="shared" si="313"/>
        <v>0</v>
      </c>
      <c r="J3683" s="19" t="str">
        <f t="shared" si="314"/>
        <v>0</v>
      </c>
    </row>
    <row r="3684" spans="1:10" s="21" customFormat="1" ht="15.75" hidden="1" thickTop="1" x14ac:dyDescent="0.25">
      <c r="A3684" s="16" t="str">
        <f t="shared" si="311"/>
        <v>a</v>
      </c>
      <c r="B3684" s="22" t="s">
        <v>2</v>
      </c>
      <c r="C3684" s="23" t="s">
        <v>10</v>
      </c>
      <c r="D3684" s="24">
        <v>100</v>
      </c>
      <c r="E3684" s="24">
        <v>100</v>
      </c>
      <c r="F3684" s="24">
        <v>100</v>
      </c>
      <c r="G3684" s="25"/>
      <c r="H3684" s="25"/>
      <c r="I3684" s="24"/>
      <c r="J3684" s="24"/>
    </row>
    <row r="3685" spans="1:10" s="21" customFormat="1" ht="15.75" hidden="1" thickTop="1" x14ac:dyDescent="0.25">
      <c r="A3685" s="16" t="str">
        <f t="shared" si="311"/>
        <v>a</v>
      </c>
      <c r="B3685" s="22" t="s">
        <v>2</v>
      </c>
      <c r="C3685" s="26" t="s">
        <v>13</v>
      </c>
      <c r="D3685" s="27">
        <v>100</v>
      </c>
      <c r="E3685" s="27">
        <v>100</v>
      </c>
      <c r="F3685" s="27">
        <v>100</v>
      </c>
      <c r="G3685" s="28"/>
      <c r="H3685" s="28"/>
      <c r="I3685" s="27"/>
      <c r="J3685" s="27"/>
    </row>
    <row r="3686" spans="1:10" s="21" customFormat="1" ht="19.5" hidden="1" thickTop="1" thickBot="1" x14ac:dyDescent="0.3">
      <c r="A3686" s="16" t="str">
        <f t="shared" si="311"/>
        <v>a</v>
      </c>
      <c r="B3686" s="17" t="s">
        <v>1594</v>
      </c>
      <c r="C3686" s="18" t="s">
        <v>1595</v>
      </c>
      <c r="D3686" s="19">
        <v>113</v>
      </c>
      <c r="E3686" s="19">
        <v>113</v>
      </c>
      <c r="F3686" s="19">
        <v>112.93255000000001</v>
      </c>
      <c r="G3686" s="20">
        <f t="shared" si="312"/>
        <v>1</v>
      </c>
      <c r="H3686" s="20">
        <f t="shared" si="312"/>
        <v>0.99940309734513277</v>
      </c>
      <c r="I3686" s="19" t="str">
        <f t="shared" si="313"/>
        <v>0</v>
      </c>
      <c r="J3686" s="19" t="str">
        <f t="shared" si="314"/>
        <v>0</v>
      </c>
    </row>
    <row r="3687" spans="1:10" s="21" customFormat="1" ht="15.75" hidden="1" thickTop="1" x14ac:dyDescent="0.25">
      <c r="A3687" s="16" t="str">
        <f t="shared" si="311"/>
        <v>a</v>
      </c>
      <c r="B3687" s="22" t="s">
        <v>2</v>
      </c>
      <c r="C3687" s="23" t="s">
        <v>10</v>
      </c>
      <c r="D3687" s="24">
        <v>113</v>
      </c>
      <c r="E3687" s="24">
        <v>113</v>
      </c>
      <c r="F3687" s="24">
        <v>112.93255000000001</v>
      </c>
      <c r="G3687" s="25"/>
      <c r="H3687" s="25"/>
      <c r="I3687" s="24"/>
      <c r="J3687" s="24"/>
    </row>
    <row r="3688" spans="1:10" s="21" customFormat="1" ht="15.75" hidden="1" thickTop="1" x14ac:dyDescent="0.25">
      <c r="A3688" s="16" t="str">
        <f t="shared" si="311"/>
        <v>a</v>
      </c>
      <c r="B3688" s="22" t="s">
        <v>2</v>
      </c>
      <c r="C3688" s="26" t="s">
        <v>13</v>
      </c>
      <c r="D3688" s="27">
        <v>113</v>
      </c>
      <c r="E3688" s="27">
        <v>113</v>
      </c>
      <c r="F3688" s="27">
        <v>112.93255000000001</v>
      </c>
      <c r="G3688" s="28"/>
      <c r="H3688" s="28"/>
      <c r="I3688" s="27"/>
      <c r="J3688" s="27"/>
    </row>
    <row r="3689" spans="1:10" s="21" customFormat="1" ht="19.5" hidden="1" thickTop="1" thickBot="1" x14ac:dyDescent="0.3">
      <c r="A3689" s="16" t="str">
        <f t="shared" si="311"/>
        <v>a</v>
      </c>
      <c r="B3689" s="17" t="s">
        <v>1596</v>
      </c>
      <c r="C3689" s="18" t="s">
        <v>1597</v>
      </c>
      <c r="D3689" s="19">
        <v>100</v>
      </c>
      <c r="E3689" s="19">
        <v>100</v>
      </c>
      <c r="F3689" s="19">
        <v>100</v>
      </c>
      <c r="G3689" s="20">
        <f t="shared" si="312"/>
        <v>1</v>
      </c>
      <c r="H3689" s="20">
        <f t="shared" si="312"/>
        <v>1</v>
      </c>
      <c r="I3689" s="19" t="str">
        <f t="shared" si="313"/>
        <v>0</v>
      </c>
      <c r="J3689" s="19" t="str">
        <f t="shared" si="314"/>
        <v>0</v>
      </c>
    </row>
    <row r="3690" spans="1:10" s="21" customFormat="1" ht="15.75" hidden="1" thickTop="1" x14ac:dyDescent="0.25">
      <c r="A3690" s="16" t="str">
        <f t="shared" si="311"/>
        <v>a</v>
      </c>
      <c r="B3690" s="22" t="s">
        <v>2</v>
      </c>
      <c r="C3690" s="23" t="s">
        <v>10</v>
      </c>
      <c r="D3690" s="24">
        <v>100</v>
      </c>
      <c r="E3690" s="24">
        <v>100</v>
      </c>
      <c r="F3690" s="24">
        <v>100</v>
      </c>
      <c r="G3690" s="25"/>
      <c r="H3690" s="25"/>
      <c r="I3690" s="24"/>
      <c r="J3690" s="24"/>
    </row>
    <row r="3691" spans="1:10" s="21" customFormat="1" ht="15.75" hidden="1" thickTop="1" x14ac:dyDescent="0.25">
      <c r="A3691" s="16" t="str">
        <f t="shared" si="311"/>
        <v>a</v>
      </c>
      <c r="B3691" s="22" t="s">
        <v>2</v>
      </c>
      <c r="C3691" s="26" t="s">
        <v>13</v>
      </c>
      <c r="D3691" s="27">
        <v>100</v>
      </c>
      <c r="E3691" s="27">
        <v>100</v>
      </c>
      <c r="F3691" s="27">
        <v>100</v>
      </c>
      <c r="G3691" s="28"/>
      <c r="H3691" s="28"/>
      <c r="I3691" s="27"/>
      <c r="J3691" s="27"/>
    </row>
    <row r="3692" spans="1:10" s="21" customFormat="1" ht="19.5" hidden="1" thickTop="1" thickBot="1" x14ac:dyDescent="0.3">
      <c r="A3692" s="16" t="str">
        <f t="shared" si="311"/>
        <v>a</v>
      </c>
      <c r="B3692" s="17" t="s">
        <v>1598</v>
      </c>
      <c r="C3692" s="18" t="s">
        <v>1599</v>
      </c>
      <c r="D3692" s="19">
        <v>100</v>
      </c>
      <c r="E3692" s="19">
        <v>100</v>
      </c>
      <c r="F3692" s="19">
        <v>99.084999999999994</v>
      </c>
      <c r="G3692" s="20">
        <f t="shared" si="312"/>
        <v>1</v>
      </c>
      <c r="H3692" s="20">
        <f t="shared" si="312"/>
        <v>0.9908499999999999</v>
      </c>
      <c r="I3692" s="19" t="str">
        <f t="shared" si="313"/>
        <v>0</v>
      </c>
      <c r="J3692" s="19" t="str">
        <f t="shared" si="314"/>
        <v>0</v>
      </c>
    </row>
    <row r="3693" spans="1:10" s="21" customFormat="1" ht="15.75" hidden="1" thickTop="1" x14ac:dyDescent="0.25">
      <c r="A3693" s="16" t="str">
        <f t="shared" si="311"/>
        <v>a</v>
      </c>
      <c r="B3693" s="22" t="s">
        <v>2</v>
      </c>
      <c r="C3693" s="23" t="s">
        <v>10</v>
      </c>
      <c r="D3693" s="24">
        <v>100</v>
      </c>
      <c r="E3693" s="24">
        <v>100</v>
      </c>
      <c r="F3693" s="24">
        <v>99.084999999999994</v>
      </c>
      <c r="G3693" s="25"/>
      <c r="H3693" s="25"/>
      <c r="I3693" s="24"/>
      <c r="J3693" s="24"/>
    </row>
    <row r="3694" spans="1:10" s="21" customFormat="1" ht="15.75" hidden="1" thickTop="1" x14ac:dyDescent="0.25">
      <c r="A3694" s="16" t="str">
        <f t="shared" si="311"/>
        <v>a</v>
      </c>
      <c r="B3694" s="22" t="s">
        <v>2</v>
      </c>
      <c r="C3694" s="26" t="s">
        <v>13</v>
      </c>
      <c r="D3694" s="27">
        <v>100</v>
      </c>
      <c r="E3694" s="27">
        <v>100</v>
      </c>
      <c r="F3694" s="27">
        <v>99.084999999999994</v>
      </c>
      <c r="G3694" s="28"/>
      <c r="H3694" s="28"/>
      <c r="I3694" s="27"/>
      <c r="J3694" s="27"/>
    </row>
    <row r="3695" spans="1:10" s="21" customFormat="1" ht="31.5" hidden="1" thickTop="1" thickBot="1" x14ac:dyDescent="0.3">
      <c r="A3695" s="16" t="str">
        <f t="shared" si="311"/>
        <v>a</v>
      </c>
      <c r="B3695" s="17" t="s">
        <v>1600</v>
      </c>
      <c r="C3695" s="18" t="s">
        <v>1601</v>
      </c>
      <c r="D3695" s="19">
        <v>469</v>
      </c>
      <c r="E3695" s="19">
        <v>469</v>
      </c>
      <c r="F3695" s="19">
        <v>469</v>
      </c>
      <c r="G3695" s="20">
        <f t="shared" si="312"/>
        <v>1</v>
      </c>
      <c r="H3695" s="20">
        <f t="shared" si="312"/>
        <v>1</v>
      </c>
      <c r="I3695" s="19" t="str">
        <f t="shared" si="313"/>
        <v>0</v>
      </c>
      <c r="J3695" s="19" t="str">
        <f t="shared" si="314"/>
        <v>0</v>
      </c>
    </row>
    <row r="3696" spans="1:10" s="21" customFormat="1" ht="15.75" hidden="1" thickTop="1" x14ac:dyDescent="0.25">
      <c r="A3696" s="16" t="str">
        <f t="shared" si="311"/>
        <v>a</v>
      </c>
      <c r="B3696" s="22" t="s">
        <v>2</v>
      </c>
      <c r="C3696" s="23" t="s">
        <v>10</v>
      </c>
      <c r="D3696" s="24">
        <v>469</v>
      </c>
      <c r="E3696" s="24">
        <v>469</v>
      </c>
      <c r="F3696" s="24">
        <v>469</v>
      </c>
      <c r="G3696" s="25"/>
      <c r="H3696" s="25"/>
      <c r="I3696" s="24"/>
      <c r="J3696" s="24"/>
    </row>
    <row r="3697" spans="1:10" s="21" customFormat="1" ht="15.75" hidden="1" thickTop="1" x14ac:dyDescent="0.25">
      <c r="A3697" s="16" t="str">
        <f t="shared" si="311"/>
        <v>a</v>
      </c>
      <c r="B3697" s="22" t="s">
        <v>2</v>
      </c>
      <c r="C3697" s="26" t="s">
        <v>13</v>
      </c>
      <c r="D3697" s="27">
        <v>469</v>
      </c>
      <c r="E3697" s="27">
        <v>469</v>
      </c>
      <c r="F3697" s="27">
        <v>469</v>
      </c>
      <c r="G3697" s="28"/>
      <c r="H3697" s="28"/>
      <c r="I3697" s="27"/>
      <c r="J3697" s="27"/>
    </row>
    <row r="3698" spans="1:10" s="21" customFormat="1" ht="31.5" hidden="1" thickTop="1" thickBot="1" x14ac:dyDescent="0.3">
      <c r="A3698" s="16" t="str">
        <f t="shared" si="311"/>
        <v>a</v>
      </c>
      <c r="B3698" s="17" t="s">
        <v>1602</v>
      </c>
      <c r="C3698" s="18" t="s">
        <v>1603</v>
      </c>
      <c r="D3698" s="19">
        <v>100</v>
      </c>
      <c r="E3698" s="19">
        <v>95.5</v>
      </c>
      <c r="F3698" s="19">
        <v>95.49996999999999</v>
      </c>
      <c r="G3698" s="20">
        <f t="shared" si="312"/>
        <v>0.95499999999999996</v>
      </c>
      <c r="H3698" s="20">
        <f t="shared" si="312"/>
        <v>0.99999968586387422</v>
      </c>
      <c r="I3698" s="19" t="str">
        <f t="shared" si="313"/>
        <v>0</v>
      </c>
      <c r="J3698" s="19" t="str">
        <f t="shared" si="314"/>
        <v>0</v>
      </c>
    </row>
    <row r="3699" spans="1:10" s="21" customFormat="1" ht="15.75" hidden="1" thickTop="1" x14ac:dyDescent="0.25">
      <c r="A3699" s="16" t="str">
        <f t="shared" si="311"/>
        <v>a</v>
      </c>
      <c r="B3699" s="22" t="s">
        <v>2</v>
      </c>
      <c r="C3699" s="23" t="s">
        <v>10</v>
      </c>
      <c r="D3699" s="24">
        <v>90</v>
      </c>
      <c r="E3699" s="24">
        <v>88.790999999999997</v>
      </c>
      <c r="F3699" s="24">
        <v>88.790999999999997</v>
      </c>
      <c r="G3699" s="25"/>
      <c r="H3699" s="25"/>
      <c r="I3699" s="24"/>
      <c r="J3699" s="24"/>
    </row>
    <row r="3700" spans="1:10" s="21" customFormat="1" ht="15.75" hidden="1" thickTop="1" x14ac:dyDescent="0.25">
      <c r="A3700" s="16" t="str">
        <f t="shared" si="311"/>
        <v>a</v>
      </c>
      <c r="B3700" s="22" t="s">
        <v>2</v>
      </c>
      <c r="C3700" s="26" t="s">
        <v>13</v>
      </c>
      <c r="D3700" s="27">
        <v>90</v>
      </c>
      <c r="E3700" s="27">
        <v>88.790999999999997</v>
      </c>
      <c r="F3700" s="27">
        <v>88.790999999999997</v>
      </c>
      <c r="G3700" s="28"/>
      <c r="H3700" s="28"/>
      <c r="I3700" s="27"/>
      <c r="J3700" s="27"/>
    </row>
    <row r="3701" spans="1:10" s="21" customFormat="1" ht="15.75" hidden="1" thickTop="1" x14ac:dyDescent="0.25">
      <c r="A3701" s="16" t="str">
        <f t="shared" si="311"/>
        <v>a</v>
      </c>
      <c r="B3701" s="22" t="s">
        <v>2</v>
      </c>
      <c r="C3701" s="23" t="s">
        <v>17</v>
      </c>
      <c r="D3701" s="24">
        <v>10</v>
      </c>
      <c r="E3701" s="24">
        <v>6.7089999999999996</v>
      </c>
      <c r="F3701" s="24">
        <v>6.7089699999999999</v>
      </c>
      <c r="G3701" s="25"/>
      <c r="H3701" s="25"/>
      <c r="I3701" s="24"/>
      <c r="J3701" s="24"/>
    </row>
    <row r="3702" spans="1:10" s="21" customFormat="1" ht="31.5" hidden="1" thickTop="1" thickBot="1" x14ac:dyDescent="0.3">
      <c r="A3702" s="16" t="str">
        <f t="shared" si="311"/>
        <v>a</v>
      </c>
      <c r="B3702" s="17" t="s">
        <v>1604</v>
      </c>
      <c r="C3702" s="18" t="s">
        <v>1605</v>
      </c>
      <c r="D3702" s="19">
        <v>123</v>
      </c>
      <c r="E3702" s="19">
        <v>105.8</v>
      </c>
      <c r="F3702" s="19">
        <v>105.76078</v>
      </c>
      <c r="G3702" s="20">
        <f t="shared" si="312"/>
        <v>0.86016260162601621</v>
      </c>
      <c r="H3702" s="20">
        <f t="shared" si="312"/>
        <v>0.99962930056710775</v>
      </c>
      <c r="I3702" s="19" t="str">
        <f t="shared" si="313"/>
        <v>0</v>
      </c>
      <c r="J3702" s="19" t="str">
        <f t="shared" si="314"/>
        <v>0</v>
      </c>
    </row>
    <row r="3703" spans="1:10" s="21" customFormat="1" ht="15.75" hidden="1" thickTop="1" x14ac:dyDescent="0.25">
      <c r="A3703" s="16" t="str">
        <f t="shared" si="311"/>
        <v>a</v>
      </c>
      <c r="B3703" s="22" t="s">
        <v>2</v>
      </c>
      <c r="C3703" s="23" t="s">
        <v>10</v>
      </c>
      <c r="D3703" s="24">
        <v>123</v>
      </c>
      <c r="E3703" s="24">
        <v>105.8</v>
      </c>
      <c r="F3703" s="24">
        <v>105.76078</v>
      </c>
      <c r="G3703" s="25"/>
      <c r="H3703" s="25"/>
      <c r="I3703" s="24"/>
      <c r="J3703" s="24"/>
    </row>
    <row r="3704" spans="1:10" s="21" customFormat="1" ht="15.75" hidden="1" thickTop="1" x14ac:dyDescent="0.25">
      <c r="A3704" s="16" t="str">
        <f t="shared" si="311"/>
        <v>a</v>
      </c>
      <c r="B3704" s="22" t="s">
        <v>2</v>
      </c>
      <c r="C3704" s="26" t="s">
        <v>13</v>
      </c>
      <c r="D3704" s="27">
        <v>123</v>
      </c>
      <c r="E3704" s="27">
        <v>105.8</v>
      </c>
      <c r="F3704" s="27">
        <v>105.76078</v>
      </c>
      <c r="G3704" s="28"/>
      <c r="H3704" s="28"/>
      <c r="I3704" s="27"/>
      <c r="J3704" s="27"/>
    </row>
    <row r="3705" spans="1:10" s="21" customFormat="1" ht="31.5" hidden="1" thickTop="1" thickBot="1" x14ac:dyDescent="0.3">
      <c r="A3705" s="16" t="str">
        <f t="shared" si="311"/>
        <v>a</v>
      </c>
      <c r="B3705" s="17" t="s">
        <v>1606</v>
      </c>
      <c r="C3705" s="18" t="s">
        <v>1607</v>
      </c>
      <c r="D3705" s="19">
        <v>0</v>
      </c>
      <c r="E3705" s="19">
        <v>55</v>
      </c>
      <c r="F3705" s="19">
        <v>54.64555</v>
      </c>
      <c r="G3705" s="20" t="e">
        <f t="shared" si="312"/>
        <v>#DIV/0!</v>
      </c>
      <c r="H3705" s="20">
        <f t="shared" si="312"/>
        <v>0.99355545454545457</v>
      </c>
      <c r="I3705" s="19" t="e">
        <f t="shared" si="313"/>
        <v>#DIV/0!</v>
      </c>
      <c r="J3705" s="19" t="str">
        <f t="shared" si="314"/>
        <v>0</v>
      </c>
    </row>
    <row r="3706" spans="1:10" s="21" customFormat="1" ht="15.75" hidden="1" thickTop="1" x14ac:dyDescent="0.25">
      <c r="A3706" s="16" t="str">
        <f t="shared" si="311"/>
        <v>a</v>
      </c>
      <c r="B3706" s="22" t="s">
        <v>2</v>
      </c>
      <c r="C3706" s="23" t="s">
        <v>10</v>
      </c>
      <c r="D3706" s="24">
        <v>0</v>
      </c>
      <c r="E3706" s="24">
        <v>55</v>
      </c>
      <c r="F3706" s="24">
        <v>54.64555</v>
      </c>
      <c r="G3706" s="25"/>
      <c r="H3706" s="25"/>
      <c r="I3706" s="24"/>
      <c r="J3706" s="24"/>
    </row>
    <row r="3707" spans="1:10" s="21" customFormat="1" ht="15.75" hidden="1" thickTop="1" x14ac:dyDescent="0.25">
      <c r="A3707" s="16" t="str">
        <f t="shared" si="311"/>
        <v>a</v>
      </c>
      <c r="B3707" s="22" t="s">
        <v>2</v>
      </c>
      <c r="C3707" s="26" t="s">
        <v>13</v>
      </c>
      <c r="D3707" s="27">
        <v>0</v>
      </c>
      <c r="E3707" s="27">
        <v>55</v>
      </c>
      <c r="F3707" s="27">
        <v>54.64555</v>
      </c>
      <c r="G3707" s="28"/>
      <c r="H3707" s="28"/>
      <c r="I3707" s="27"/>
      <c r="J3707" s="27"/>
    </row>
    <row r="3708" spans="1:10" s="21" customFormat="1" ht="19.5" hidden="1" thickTop="1" thickBot="1" x14ac:dyDescent="0.3">
      <c r="A3708" s="16" t="str">
        <f t="shared" ref="A3708:A3710" si="315">IF(OR(D3708&lt;&gt;0,E3708&lt;&gt;0,F3708&lt;&gt;0),"a","b")</f>
        <v>a</v>
      </c>
      <c r="B3708" s="17" t="s">
        <v>1609</v>
      </c>
      <c r="C3708" s="18" t="s">
        <v>1608</v>
      </c>
      <c r="D3708" s="19">
        <v>1000</v>
      </c>
      <c r="E3708" s="19">
        <v>1188.875</v>
      </c>
      <c r="F3708" s="19">
        <v>1236.7860599999999</v>
      </c>
      <c r="G3708" s="20">
        <f t="shared" ref="G3708:H3708" si="316">E3708/D3708</f>
        <v>1.1888749999999999</v>
      </c>
      <c r="H3708" s="20">
        <f t="shared" si="316"/>
        <v>1.0402994932183787</v>
      </c>
      <c r="I3708" s="19" t="str">
        <f t="shared" ref="I3708" si="317">IF(OR(G3708-100%&gt;=30%,100%-G3708&gt;=30%),"1","0")</f>
        <v>0</v>
      </c>
      <c r="J3708" s="19" t="str">
        <f t="shared" ref="J3708" si="318">IF(OR(H3708-100%&gt;=15%,100%-H3708&gt;=15%),"1","0")</f>
        <v>0</v>
      </c>
    </row>
    <row r="3709" spans="1:10" s="21" customFormat="1" ht="15.75" hidden="1" thickTop="1" x14ac:dyDescent="0.25">
      <c r="A3709" s="16" t="str">
        <f t="shared" si="315"/>
        <v>a</v>
      </c>
      <c r="B3709" s="22" t="s">
        <v>2</v>
      </c>
      <c r="C3709" s="23" t="s">
        <v>10</v>
      </c>
      <c r="D3709" s="24">
        <v>990</v>
      </c>
      <c r="E3709" s="24">
        <v>1166.375</v>
      </c>
      <c r="F3709" s="24">
        <v>1214.5559599999999</v>
      </c>
      <c r="G3709" s="25"/>
      <c r="H3709" s="25"/>
      <c r="I3709" s="24"/>
      <c r="J3709" s="24"/>
    </row>
    <row r="3710" spans="1:10" s="21" customFormat="1" ht="15.75" hidden="1" thickTop="1" x14ac:dyDescent="0.25">
      <c r="A3710" s="16" t="str">
        <f t="shared" si="315"/>
        <v>a</v>
      </c>
      <c r="B3710" s="22" t="s">
        <v>2</v>
      </c>
      <c r="C3710" s="26" t="s">
        <v>11</v>
      </c>
      <c r="D3710" s="27">
        <v>700</v>
      </c>
      <c r="E3710" s="27">
        <v>643.9</v>
      </c>
      <c r="F3710" s="27">
        <v>649.53255000000001</v>
      </c>
      <c r="G3710" s="28"/>
      <c r="H3710" s="28"/>
      <c r="I3710" s="27"/>
      <c r="J3710" s="27"/>
    </row>
    <row r="3711" spans="1:10" s="21" customFormat="1" ht="15.75" hidden="1" thickTop="1" x14ac:dyDescent="0.25">
      <c r="A3711" s="16" t="str">
        <f t="shared" ref="A3711:A3728" si="319">IF(OR(D3711&lt;&gt;0,E3711&lt;&gt;0,F3711&lt;&gt;0),"a","b")</f>
        <v>a</v>
      </c>
      <c r="B3711" s="22" t="s">
        <v>2</v>
      </c>
      <c r="C3711" s="26" t="s">
        <v>12</v>
      </c>
      <c r="D3711" s="27">
        <v>248</v>
      </c>
      <c r="E3711" s="27">
        <v>475.47500000000002</v>
      </c>
      <c r="F3711" s="27">
        <v>519.78008</v>
      </c>
      <c r="G3711" s="28"/>
      <c r="H3711" s="28"/>
      <c r="I3711" s="27"/>
      <c r="J3711" s="27"/>
    </row>
    <row r="3712" spans="1:10" s="21" customFormat="1" ht="15.75" hidden="1" thickTop="1" x14ac:dyDescent="0.25">
      <c r="A3712" s="16" t="str">
        <f t="shared" si="319"/>
        <v>a</v>
      </c>
      <c r="B3712" s="22" t="s">
        <v>2</v>
      </c>
      <c r="C3712" s="26" t="s">
        <v>14</v>
      </c>
      <c r="D3712" s="27">
        <v>25</v>
      </c>
      <c r="E3712" s="27">
        <v>35</v>
      </c>
      <c r="F3712" s="27">
        <v>34.298670000000001</v>
      </c>
      <c r="G3712" s="28"/>
      <c r="H3712" s="28"/>
      <c r="I3712" s="27"/>
      <c r="J3712" s="27"/>
    </row>
    <row r="3713" spans="1:10" s="21" customFormat="1" ht="15.75" hidden="1" thickTop="1" x14ac:dyDescent="0.25">
      <c r="A3713" s="16" t="str">
        <f t="shared" si="319"/>
        <v>a</v>
      </c>
      <c r="B3713" s="22" t="s">
        <v>2</v>
      </c>
      <c r="C3713" s="26" t="s">
        <v>15</v>
      </c>
      <c r="D3713" s="27">
        <v>5</v>
      </c>
      <c r="E3713" s="27">
        <v>0</v>
      </c>
      <c r="F3713" s="27">
        <v>0</v>
      </c>
      <c r="G3713" s="28"/>
      <c r="H3713" s="28"/>
      <c r="I3713" s="27"/>
      <c r="J3713" s="27"/>
    </row>
    <row r="3714" spans="1:10" s="21" customFormat="1" ht="15.75" hidden="1" thickTop="1" x14ac:dyDescent="0.25">
      <c r="A3714" s="16" t="str">
        <f t="shared" si="319"/>
        <v>a</v>
      </c>
      <c r="B3714" s="22" t="s">
        <v>2</v>
      </c>
      <c r="C3714" s="26" t="s">
        <v>16</v>
      </c>
      <c r="D3714" s="27">
        <v>12</v>
      </c>
      <c r="E3714" s="27">
        <v>12</v>
      </c>
      <c r="F3714" s="27">
        <v>10.944660000000001</v>
      </c>
      <c r="G3714" s="28"/>
      <c r="H3714" s="28"/>
      <c r="I3714" s="27"/>
      <c r="J3714" s="27"/>
    </row>
    <row r="3715" spans="1:10" s="21" customFormat="1" ht="15.75" hidden="1" thickTop="1" x14ac:dyDescent="0.25">
      <c r="A3715" s="16" t="str">
        <f t="shared" si="319"/>
        <v>a</v>
      </c>
      <c r="B3715" s="22" t="s">
        <v>2</v>
      </c>
      <c r="C3715" s="23" t="s">
        <v>17</v>
      </c>
      <c r="D3715" s="24">
        <v>10</v>
      </c>
      <c r="E3715" s="24">
        <v>22.5</v>
      </c>
      <c r="F3715" s="24">
        <v>22.2301</v>
      </c>
      <c r="G3715" s="25"/>
      <c r="H3715" s="25"/>
      <c r="I3715" s="24"/>
      <c r="J3715" s="24"/>
    </row>
    <row r="3716" spans="1:10" s="21" customFormat="1" ht="19.5" hidden="1" thickTop="1" thickBot="1" x14ac:dyDescent="0.3">
      <c r="A3716" s="16" t="str">
        <f t="shared" si="319"/>
        <v>a</v>
      </c>
      <c r="B3716" s="17" t="s">
        <v>1610</v>
      </c>
      <c r="C3716" s="18" t="s">
        <v>1611</v>
      </c>
      <c r="D3716" s="19">
        <v>0</v>
      </c>
      <c r="E3716" s="19">
        <v>120</v>
      </c>
      <c r="F3716" s="19">
        <v>120</v>
      </c>
      <c r="G3716" s="20" t="e">
        <f t="shared" ref="G3716:H3726" si="320">E3716/D3716</f>
        <v>#DIV/0!</v>
      </c>
      <c r="H3716" s="20">
        <f t="shared" si="320"/>
        <v>1</v>
      </c>
      <c r="I3716" s="19" t="e">
        <f t="shared" ref="I3716:I3726" si="321">IF(OR(G3716-100%&gt;=30%,100%-G3716&gt;=30%),"1","0")</f>
        <v>#DIV/0!</v>
      </c>
      <c r="J3716" s="19" t="str">
        <f t="shared" ref="J3716:J3726" si="322">IF(OR(H3716-100%&gt;=15%,100%-H3716&gt;=15%),"1","0")</f>
        <v>0</v>
      </c>
    </row>
    <row r="3717" spans="1:10" s="21" customFormat="1" ht="15.75" hidden="1" thickTop="1" x14ac:dyDescent="0.25">
      <c r="A3717" s="16" t="str">
        <f t="shared" si="319"/>
        <v>a</v>
      </c>
      <c r="B3717" s="22" t="s">
        <v>2</v>
      </c>
      <c r="C3717" s="23" t="s">
        <v>10</v>
      </c>
      <c r="D3717" s="24">
        <v>0</v>
      </c>
      <c r="E3717" s="24">
        <v>120</v>
      </c>
      <c r="F3717" s="24">
        <v>120</v>
      </c>
      <c r="G3717" s="25"/>
      <c r="H3717" s="25"/>
      <c r="I3717" s="24"/>
      <c r="J3717" s="24"/>
    </row>
    <row r="3718" spans="1:10" s="21" customFormat="1" ht="15.75" hidden="1" thickTop="1" x14ac:dyDescent="0.25">
      <c r="A3718" s="16" t="str">
        <f t="shared" si="319"/>
        <v>a</v>
      </c>
      <c r="B3718" s="22" t="s">
        <v>2</v>
      </c>
      <c r="C3718" s="26" t="s">
        <v>11</v>
      </c>
      <c r="D3718" s="27">
        <v>0</v>
      </c>
      <c r="E3718" s="27">
        <v>120</v>
      </c>
      <c r="F3718" s="27">
        <v>120</v>
      </c>
      <c r="G3718" s="28"/>
      <c r="H3718" s="28"/>
      <c r="I3718" s="27"/>
      <c r="J3718" s="27"/>
    </row>
    <row r="3719" spans="1:10" s="21" customFormat="1" ht="19.5" hidden="1" thickTop="1" thickBot="1" x14ac:dyDescent="0.3">
      <c r="A3719" s="16" t="str">
        <f t="shared" si="319"/>
        <v>a</v>
      </c>
      <c r="B3719" s="17" t="s">
        <v>1612</v>
      </c>
      <c r="C3719" s="18" t="s">
        <v>1613</v>
      </c>
      <c r="D3719" s="19">
        <v>830</v>
      </c>
      <c r="E3719" s="19">
        <v>830</v>
      </c>
      <c r="F3719" s="19">
        <v>680.07897000000003</v>
      </c>
      <c r="G3719" s="20">
        <f t="shared" si="320"/>
        <v>1</v>
      </c>
      <c r="H3719" s="20">
        <f t="shared" si="320"/>
        <v>0.81937225301204819</v>
      </c>
      <c r="I3719" s="19" t="str">
        <f t="shared" si="321"/>
        <v>0</v>
      </c>
      <c r="J3719" s="19" t="str">
        <f t="shared" si="322"/>
        <v>1</v>
      </c>
    </row>
    <row r="3720" spans="1:10" s="21" customFormat="1" ht="15.75" hidden="1" thickTop="1" x14ac:dyDescent="0.25">
      <c r="A3720" s="16" t="str">
        <f t="shared" si="319"/>
        <v>a</v>
      </c>
      <c r="B3720" s="22" t="s">
        <v>2</v>
      </c>
      <c r="C3720" s="23" t="s">
        <v>10</v>
      </c>
      <c r="D3720" s="24">
        <v>815</v>
      </c>
      <c r="E3720" s="24">
        <v>815</v>
      </c>
      <c r="F3720" s="24">
        <v>665.67097999999999</v>
      </c>
      <c r="G3720" s="25"/>
      <c r="H3720" s="25"/>
      <c r="I3720" s="24"/>
      <c r="J3720" s="24"/>
    </row>
    <row r="3721" spans="1:10" s="21" customFormat="1" ht="15.75" hidden="1" thickTop="1" x14ac:dyDescent="0.25">
      <c r="A3721" s="16" t="str">
        <f t="shared" si="319"/>
        <v>a</v>
      </c>
      <c r="B3721" s="22" t="s">
        <v>2</v>
      </c>
      <c r="C3721" s="26" t="s">
        <v>11</v>
      </c>
      <c r="D3721" s="27">
        <v>550</v>
      </c>
      <c r="E3721" s="27">
        <v>550</v>
      </c>
      <c r="F3721" s="27">
        <v>426.29844000000003</v>
      </c>
      <c r="G3721" s="28"/>
      <c r="H3721" s="28"/>
      <c r="I3721" s="27"/>
      <c r="J3721" s="27"/>
    </row>
    <row r="3722" spans="1:10" s="21" customFormat="1" ht="15.75" hidden="1" thickTop="1" x14ac:dyDescent="0.25">
      <c r="A3722" s="16" t="str">
        <f t="shared" si="319"/>
        <v>a</v>
      </c>
      <c r="B3722" s="22" t="s">
        <v>2</v>
      </c>
      <c r="C3722" s="26" t="s">
        <v>12</v>
      </c>
      <c r="D3722" s="27">
        <v>251</v>
      </c>
      <c r="E3722" s="27">
        <v>251</v>
      </c>
      <c r="F3722" s="27">
        <v>234.82057</v>
      </c>
      <c r="G3722" s="28"/>
      <c r="H3722" s="28"/>
      <c r="I3722" s="27"/>
      <c r="J3722" s="27"/>
    </row>
    <row r="3723" spans="1:10" s="21" customFormat="1" ht="15.75" hidden="1" thickTop="1" x14ac:dyDescent="0.25">
      <c r="A3723" s="16" t="str">
        <f t="shared" si="319"/>
        <v>a</v>
      </c>
      <c r="B3723" s="22" t="s">
        <v>2</v>
      </c>
      <c r="C3723" s="26" t="s">
        <v>15</v>
      </c>
      <c r="D3723" s="27">
        <v>10</v>
      </c>
      <c r="E3723" s="27">
        <v>10</v>
      </c>
      <c r="F3723" s="27">
        <v>2.6244900000000002</v>
      </c>
      <c r="G3723" s="28"/>
      <c r="H3723" s="28"/>
      <c r="I3723" s="27"/>
      <c r="J3723" s="27"/>
    </row>
    <row r="3724" spans="1:10" s="21" customFormat="1" ht="15.75" hidden="1" thickTop="1" x14ac:dyDescent="0.25">
      <c r="A3724" s="16" t="str">
        <f t="shared" si="319"/>
        <v>a</v>
      </c>
      <c r="B3724" s="22" t="s">
        <v>2</v>
      </c>
      <c r="C3724" s="26" t="s">
        <v>16</v>
      </c>
      <c r="D3724" s="27">
        <v>4</v>
      </c>
      <c r="E3724" s="27">
        <v>4</v>
      </c>
      <c r="F3724" s="27">
        <v>1.9274800000000001</v>
      </c>
      <c r="G3724" s="28"/>
      <c r="H3724" s="28"/>
      <c r="I3724" s="27"/>
      <c r="J3724" s="27"/>
    </row>
    <row r="3725" spans="1:10" s="21" customFormat="1" ht="15.75" hidden="1" thickTop="1" x14ac:dyDescent="0.25">
      <c r="A3725" s="16" t="str">
        <f t="shared" si="319"/>
        <v>a</v>
      </c>
      <c r="B3725" s="22" t="s">
        <v>2</v>
      </c>
      <c r="C3725" s="23" t="s">
        <v>17</v>
      </c>
      <c r="D3725" s="24">
        <v>15</v>
      </c>
      <c r="E3725" s="24">
        <v>15</v>
      </c>
      <c r="F3725" s="24">
        <v>14.40799</v>
      </c>
      <c r="G3725" s="25"/>
      <c r="H3725" s="25"/>
      <c r="I3725" s="24"/>
      <c r="J3725" s="24"/>
    </row>
    <row r="3726" spans="1:10" s="21" customFormat="1" ht="19.5" hidden="1" thickTop="1" thickBot="1" x14ac:dyDescent="0.3">
      <c r="A3726" s="16" t="str">
        <f t="shared" si="319"/>
        <v>a</v>
      </c>
      <c r="B3726" s="17" t="s">
        <v>1614</v>
      </c>
      <c r="C3726" s="18" t="s">
        <v>1615</v>
      </c>
      <c r="D3726" s="19">
        <v>4500</v>
      </c>
      <c r="E3726" s="19">
        <v>4500</v>
      </c>
      <c r="F3726" s="19">
        <v>4500</v>
      </c>
      <c r="G3726" s="20">
        <f t="shared" si="320"/>
        <v>1</v>
      </c>
      <c r="H3726" s="20">
        <f t="shared" si="320"/>
        <v>1</v>
      </c>
      <c r="I3726" s="19" t="str">
        <f t="shared" si="321"/>
        <v>0</v>
      </c>
      <c r="J3726" s="19" t="str">
        <f t="shared" si="322"/>
        <v>0</v>
      </c>
    </row>
    <row r="3727" spans="1:10" s="21" customFormat="1" ht="15.75" hidden="1" thickTop="1" x14ac:dyDescent="0.25">
      <c r="A3727" s="16" t="str">
        <f t="shared" si="319"/>
        <v>a</v>
      </c>
      <c r="B3727" s="22" t="s">
        <v>2</v>
      </c>
      <c r="C3727" s="23" t="s">
        <v>10</v>
      </c>
      <c r="D3727" s="24">
        <v>4500</v>
      </c>
      <c r="E3727" s="24">
        <v>4500</v>
      </c>
      <c r="F3727" s="24">
        <v>4500</v>
      </c>
      <c r="G3727" s="25"/>
      <c r="H3727" s="25"/>
      <c r="I3727" s="24"/>
      <c r="J3727" s="24"/>
    </row>
    <row r="3728" spans="1:10" s="21" customFormat="1" ht="15.75" hidden="1" thickTop="1" x14ac:dyDescent="0.25">
      <c r="A3728" s="16" t="str">
        <f t="shared" si="319"/>
        <v>a</v>
      </c>
      <c r="B3728" s="22" t="s">
        <v>2</v>
      </c>
      <c r="C3728" s="26" t="s">
        <v>13</v>
      </c>
      <c r="D3728" s="27">
        <v>4500</v>
      </c>
      <c r="E3728" s="27">
        <v>4500</v>
      </c>
      <c r="F3728" s="27">
        <v>4500</v>
      </c>
      <c r="G3728" s="28"/>
      <c r="H3728" s="28"/>
      <c r="I3728" s="27"/>
      <c r="J3728" s="27"/>
    </row>
    <row r="3729" spans="1:10" s="21" customFormat="1" ht="37.5" hidden="1" thickTop="1" thickBot="1" x14ac:dyDescent="0.3">
      <c r="A3729" s="16" t="str">
        <f t="shared" ref="A3729:A3734" si="323">IF(OR(D3729&lt;&gt;0,E3729&lt;&gt;0,F3729&lt;&gt;0),"a","b")</f>
        <v>a</v>
      </c>
      <c r="B3729" s="17" t="s">
        <v>1616</v>
      </c>
      <c r="C3729" s="18" t="s">
        <v>1617</v>
      </c>
      <c r="D3729" s="19">
        <v>8000</v>
      </c>
      <c r="E3729" s="19">
        <v>8042</v>
      </c>
      <c r="F3729" s="19">
        <v>8040.3030200000003</v>
      </c>
      <c r="G3729" s="20">
        <f t="shared" ref="G3729:H3732" si="324">E3729/D3729</f>
        <v>1.00525</v>
      </c>
      <c r="H3729" s="20">
        <f t="shared" si="324"/>
        <v>0.99978898532703309</v>
      </c>
      <c r="I3729" s="19" t="str">
        <f t="shared" ref="I3729:I3732" si="325">IF(OR(G3729-100%&gt;=30%,100%-G3729&gt;=30%),"1","0")</f>
        <v>0</v>
      </c>
      <c r="J3729" s="19" t="str">
        <f t="shared" ref="J3729:J3732" si="326">IF(OR(H3729-100%&gt;=15%,100%-H3729&gt;=15%),"1","0")</f>
        <v>0</v>
      </c>
    </row>
    <row r="3730" spans="1:10" s="21" customFormat="1" ht="15.75" hidden="1" thickTop="1" x14ac:dyDescent="0.25">
      <c r="A3730" s="16" t="str">
        <f t="shared" si="323"/>
        <v>a</v>
      </c>
      <c r="B3730" s="22" t="s">
        <v>2</v>
      </c>
      <c r="C3730" s="23" t="s">
        <v>10</v>
      </c>
      <c r="D3730" s="24">
        <v>8000</v>
      </c>
      <c r="E3730" s="24">
        <v>8042</v>
      </c>
      <c r="F3730" s="24">
        <v>8040.3030200000003</v>
      </c>
      <c r="G3730" s="25"/>
      <c r="H3730" s="25"/>
      <c r="I3730" s="24"/>
      <c r="J3730" s="24"/>
    </row>
    <row r="3731" spans="1:10" s="21" customFormat="1" ht="15.75" hidden="1" thickTop="1" x14ac:dyDescent="0.25">
      <c r="A3731" s="16" t="str">
        <f t="shared" si="323"/>
        <v>a</v>
      </c>
      <c r="B3731" s="22" t="s">
        <v>2</v>
      </c>
      <c r="C3731" s="26" t="s">
        <v>14</v>
      </c>
      <c r="D3731" s="27">
        <v>8000</v>
      </c>
      <c r="E3731" s="27">
        <v>8042</v>
      </c>
      <c r="F3731" s="27">
        <v>8040.3030200000003</v>
      </c>
      <c r="G3731" s="28"/>
      <c r="H3731" s="28"/>
      <c r="I3731" s="27"/>
      <c r="J3731" s="27"/>
    </row>
    <row r="3732" spans="1:10" s="21" customFormat="1" ht="46.5" hidden="1" thickTop="1" thickBot="1" x14ac:dyDescent="0.3">
      <c r="A3732" s="16" t="str">
        <f t="shared" si="323"/>
        <v>a</v>
      </c>
      <c r="B3732" s="17" t="s">
        <v>1619</v>
      </c>
      <c r="C3732" s="18" t="s">
        <v>1618</v>
      </c>
      <c r="D3732" s="19">
        <v>10000</v>
      </c>
      <c r="E3732" s="19">
        <v>5014.9323299999996</v>
      </c>
      <c r="F3732" s="19">
        <v>5011.7215100000003</v>
      </c>
      <c r="G3732" s="20">
        <f t="shared" si="324"/>
        <v>0.50149323299999993</v>
      </c>
      <c r="H3732" s="20">
        <f t="shared" si="324"/>
        <v>0.99935974809055916</v>
      </c>
      <c r="I3732" s="19" t="str">
        <f t="shared" si="325"/>
        <v>1</v>
      </c>
      <c r="J3732" s="19" t="str">
        <f t="shared" si="326"/>
        <v>0</v>
      </c>
    </row>
    <row r="3733" spans="1:10" s="21" customFormat="1" ht="15.75" hidden="1" thickTop="1" x14ac:dyDescent="0.25">
      <c r="A3733" s="16" t="str">
        <f t="shared" si="323"/>
        <v>a</v>
      </c>
      <c r="B3733" s="22" t="s">
        <v>2</v>
      </c>
      <c r="C3733" s="23" t="s">
        <v>10</v>
      </c>
      <c r="D3733" s="24">
        <v>10000</v>
      </c>
      <c r="E3733" s="24">
        <v>5014.9323299999996</v>
      </c>
      <c r="F3733" s="24">
        <v>5011.7215100000003</v>
      </c>
      <c r="G3733" s="25"/>
      <c r="H3733" s="25"/>
      <c r="I3733" s="24"/>
      <c r="J3733" s="24"/>
    </row>
    <row r="3734" spans="1:10" s="21" customFormat="1" ht="15.75" hidden="1" thickTop="1" x14ac:dyDescent="0.25">
      <c r="A3734" s="16" t="str">
        <f t="shared" si="323"/>
        <v>a</v>
      </c>
      <c r="B3734" s="22" t="s">
        <v>2</v>
      </c>
      <c r="C3734" s="26" t="s">
        <v>16</v>
      </c>
      <c r="D3734" s="27">
        <v>10000</v>
      </c>
      <c r="E3734" s="27">
        <v>5014.9323299999996</v>
      </c>
      <c r="F3734" s="27">
        <v>5011.7215100000003</v>
      </c>
      <c r="G3734" s="28"/>
      <c r="H3734" s="28"/>
      <c r="I3734" s="27"/>
      <c r="J3734" s="27"/>
    </row>
    <row r="3735" spans="1:10" ht="15.75" thickTop="1" x14ac:dyDescent="0.25"/>
  </sheetData>
  <autoFilter ref="A4:J3734">
    <filterColumn colId="1">
      <customFilters>
        <customFilter operator="notEqual" val=" "/>
      </customFilters>
    </filterColumn>
    <filterColumn colId="2">
      <colorFilter dxfId="0"/>
    </filterColumn>
  </autoFilter>
  <mergeCells count="1">
    <mergeCell ref="B2:C2"/>
  </mergeCells>
  <pageMargins left="1" right="1" top="1" bottom="1" header="1" footer="1"/>
  <pageSetup scale="34"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შესრულება</vt:lpstr>
      <vt:lpstr>შესრულება!Print_Area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Edisherashvili</dc:creator>
  <cp:lastModifiedBy>Juna Gersamia</cp:lastModifiedBy>
  <cp:lastPrinted>2019-02-27T11:55:40Z</cp:lastPrinted>
  <dcterms:created xsi:type="dcterms:W3CDTF">2019-02-26T07:24:24Z</dcterms:created>
  <dcterms:modified xsi:type="dcterms:W3CDTF">2019-02-27T12:31:26Z</dcterms:modified>
</cp:coreProperties>
</file>